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555"/>
  </bookViews>
  <sheets>
    <sheet name="sheet" sheetId="1" r:id="rId1"/>
  </sheets>
  <externalReferences>
    <externalReference r:id="rId2"/>
    <externalReference r:id="rId3"/>
  </externalReferences>
  <definedNames>
    <definedName name="职位代码">[1]报名汇总!$C$5:$C$38</definedName>
    <definedName name="县直代码2024年">[2]报名汇总!$C$5:$C$27</definedName>
    <definedName name="职位代码2024年">[2]报名汇总!$C$5:$C$38</definedName>
    <definedName name="_xlnm._FilterDatabase" localSheetId="0" hidden="1">sheet!$A$2:$S$78</definedName>
    <definedName name="_xlnm.Print_Titles" localSheetId="0">sheet!$1:$2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<sst xmlns="http://schemas.openxmlformats.org/spreadsheetml/2006/main" count="447" uniqueCount="238">
  <si>
    <t>南县卫健系统2026年人才引进和公开招聘事业单位工作人员综合成绩及入围体检人员名单</t>
  </si>
  <si>
    <t>序号</t>
  </si>
  <si>
    <t>姓名</t>
  </si>
  <si>
    <t>性别</t>
  </si>
  <si>
    <t>身份证号码</t>
  </si>
  <si>
    <t>报考职位</t>
  </si>
  <si>
    <t>笔试准考证号</t>
  </si>
  <si>
    <t>笔试总成绩</t>
  </si>
  <si>
    <t>笔试折合60%</t>
  </si>
  <si>
    <t>面试
成绩</t>
  </si>
  <si>
    <t>面试折
合40%</t>
  </si>
  <si>
    <t>综合成绩</t>
  </si>
  <si>
    <t>排名</t>
  </si>
  <si>
    <t>是否入围体检</t>
  </si>
  <si>
    <t>备注</t>
  </si>
  <si>
    <t>蔡汝馨</t>
  </si>
  <si>
    <t>女</t>
  </si>
  <si>
    <t>430921********3526</t>
  </si>
  <si>
    <t>A01南县人民医院_口腔科医师</t>
  </si>
  <si>
    <t>261126</t>
  </si>
  <si>
    <t>是</t>
  </si>
  <si>
    <t>胡芳</t>
  </si>
  <si>
    <t>430921********5122</t>
  </si>
  <si>
    <t>A02南县人民医院_中医科医师</t>
  </si>
  <si>
    <t>261323</t>
  </si>
  <si>
    <t>孙权</t>
  </si>
  <si>
    <t>男</t>
  </si>
  <si>
    <t>430921********3219</t>
  </si>
  <si>
    <t>261320</t>
  </si>
  <si>
    <t>430122********5214</t>
  </si>
  <si>
    <t>261322</t>
  </si>
  <si>
    <t>弃考</t>
  </si>
  <si>
    <t>否</t>
  </si>
  <si>
    <t>430725********1562</t>
  </si>
  <si>
    <t>261321</t>
  </si>
  <si>
    <t>卢慧</t>
  </si>
  <si>
    <t>430923********3228</t>
  </si>
  <si>
    <t>A05南县人民医院_肿瘤科医师</t>
  </si>
  <si>
    <t>261519</t>
  </si>
  <si>
    <t>吴凤宇</t>
  </si>
  <si>
    <t>430922********0011</t>
  </si>
  <si>
    <t>B01南县人民医院_内科医师</t>
  </si>
  <si>
    <t>260817</t>
  </si>
  <si>
    <t>陈亮</t>
  </si>
  <si>
    <t>430722********050X</t>
  </si>
  <si>
    <t>260823</t>
  </si>
  <si>
    <t>王欣</t>
  </si>
  <si>
    <t>430922********6422</t>
  </si>
  <si>
    <t>260813</t>
  </si>
  <si>
    <t>430902********0021</t>
  </si>
  <si>
    <t>260814</t>
  </si>
  <si>
    <t>430721********5245</t>
  </si>
  <si>
    <t>260826</t>
  </si>
  <si>
    <t>430529********004X</t>
  </si>
  <si>
    <t>260824</t>
  </si>
  <si>
    <t>罗逸凡</t>
  </si>
  <si>
    <t>430921********3210</t>
  </si>
  <si>
    <t>B02南县人民医院_院前急救医师</t>
  </si>
  <si>
    <t>260828</t>
  </si>
  <si>
    <t>430921********2939</t>
  </si>
  <si>
    <t>260829</t>
  </si>
  <si>
    <t>陈祖海</t>
  </si>
  <si>
    <t>430921********005X</t>
  </si>
  <si>
    <t>B03南县人民医院_麻醉科医师</t>
  </si>
  <si>
    <t>261529</t>
  </si>
  <si>
    <t>430304********1770</t>
  </si>
  <si>
    <t>261530</t>
  </si>
  <si>
    <t>周光东</t>
  </si>
  <si>
    <t>433130********1113</t>
  </si>
  <si>
    <t>B04南县人民医院_外科医师</t>
  </si>
  <si>
    <t>261112</t>
  </si>
  <si>
    <t>430802********3672</t>
  </si>
  <si>
    <t>261114</t>
  </si>
  <si>
    <t>蒋芷若</t>
  </si>
  <si>
    <t>430702********5222</t>
  </si>
  <si>
    <t>B05南县人民医院_放射科医师</t>
  </si>
  <si>
    <t>261306</t>
  </si>
  <si>
    <t>430921********4544</t>
  </si>
  <si>
    <t>261304</t>
  </si>
  <si>
    <t>谢思音</t>
  </si>
  <si>
    <t>430124********1024</t>
  </si>
  <si>
    <t>B06南县人民医院_超声科医师</t>
  </si>
  <si>
    <t>261311</t>
  </si>
  <si>
    <t>430903********5141</t>
  </si>
  <si>
    <t>261312</t>
  </si>
  <si>
    <t>曹纪煊</t>
  </si>
  <si>
    <t>430921********0016</t>
  </si>
  <si>
    <t>B07南县人民医院_病理科技师</t>
  </si>
  <si>
    <t>261302</t>
  </si>
  <si>
    <t>谢莹</t>
  </si>
  <si>
    <t>430921********452X</t>
  </si>
  <si>
    <t>B08南县人民医院_护士</t>
  </si>
  <si>
    <t>260229</t>
  </si>
  <si>
    <t>康蕾</t>
  </si>
  <si>
    <t>430923********4924</t>
  </si>
  <si>
    <t>260320</t>
  </si>
  <si>
    <t>430903********0101</t>
  </si>
  <si>
    <t>260117</t>
  </si>
  <si>
    <t>430921********2643</t>
  </si>
  <si>
    <t>260203</t>
  </si>
  <si>
    <t>张时凯</t>
  </si>
  <si>
    <t>430921********1313</t>
  </si>
  <si>
    <t>B09南县中医医院_外科医师</t>
  </si>
  <si>
    <t>261122</t>
  </si>
  <si>
    <t>430602********7447</t>
  </si>
  <si>
    <t>261123</t>
  </si>
  <si>
    <t>周海怡</t>
  </si>
  <si>
    <t>430921********136X</t>
  </si>
  <si>
    <t>B10南县中医医院_CT室医师</t>
  </si>
  <si>
    <t>261315</t>
  </si>
  <si>
    <t>替补</t>
  </si>
  <si>
    <t>430426********8995</t>
  </si>
  <si>
    <t>261316</t>
  </si>
  <si>
    <t>430921********0018</t>
  </si>
  <si>
    <t>261313</t>
  </si>
  <si>
    <t>张佳娴</t>
  </si>
  <si>
    <t>430623********5428</t>
  </si>
  <si>
    <t>B13南县中医医院_药师</t>
  </si>
  <si>
    <t>261508</t>
  </si>
  <si>
    <t>430921********4827</t>
  </si>
  <si>
    <t>261507</t>
  </si>
  <si>
    <t>李慧</t>
  </si>
  <si>
    <t>432322********002X</t>
  </si>
  <si>
    <t>B14南县中医医院_护士</t>
  </si>
  <si>
    <t>260509</t>
  </si>
  <si>
    <t>431321********0064</t>
  </si>
  <si>
    <t>260428</t>
  </si>
  <si>
    <t>陈林</t>
  </si>
  <si>
    <t>430781********5029</t>
  </si>
  <si>
    <t>B15南县妇幼保健院_内科医师</t>
  </si>
  <si>
    <t>261524</t>
  </si>
  <si>
    <t>430923********0046</t>
  </si>
  <si>
    <t>261521</t>
  </si>
  <si>
    <t>徐榕辉</t>
  </si>
  <si>
    <t>430921********0463</t>
  </si>
  <si>
    <t>B16南县妇幼保健院_老年医学科医师</t>
  </si>
  <si>
    <t>261326</t>
  </si>
  <si>
    <t>430981********5619</t>
  </si>
  <si>
    <t>261324</t>
  </si>
  <si>
    <t>431103********5728</t>
  </si>
  <si>
    <t>261325</t>
  </si>
  <si>
    <t>詹溢毛</t>
  </si>
  <si>
    <t>430922********4644</t>
  </si>
  <si>
    <t>B17南县妇幼保健院_口腔科医生</t>
  </si>
  <si>
    <t>430981********0023</t>
  </si>
  <si>
    <t>261129</t>
  </si>
  <si>
    <t>430921********0025</t>
  </si>
  <si>
    <t>261130</t>
  </si>
  <si>
    <t>李昇</t>
  </si>
  <si>
    <t>430621********7729</t>
  </si>
  <si>
    <t>B18南县疾病预防控制中心_传防科医生</t>
  </si>
  <si>
    <t>261405</t>
  </si>
  <si>
    <t>陈子雨</t>
  </si>
  <si>
    <t>430122********3222</t>
  </si>
  <si>
    <t>261412</t>
  </si>
  <si>
    <t>胡涛</t>
  </si>
  <si>
    <t>431321********0017</t>
  </si>
  <si>
    <t>261414</t>
  </si>
  <si>
    <t>430702********8527</t>
  </si>
  <si>
    <t>261403</t>
  </si>
  <si>
    <t>430521********661X</t>
  </si>
  <si>
    <t>261418</t>
  </si>
  <si>
    <t>430181********229X</t>
  </si>
  <si>
    <t>261407</t>
  </si>
  <si>
    <t>431322********8610</t>
  </si>
  <si>
    <t>261501</t>
  </si>
  <si>
    <t>涂康</t>
  </si>
  <si>
    <t>430921********5479</t>
  </si>
  <si>
    <t>B19南县精神病医院（第三人民医院）_超声科医师</t>
  </si>
  <si>
    <t>261318</t>
  </si>
  <si>
    <t>谢依</t>
  </si>
  <si>
    <t>430721********0027</t>
  </si>
  <si>
    <t>B20南县精神病医院（第三人民医院）_财务统计专干</t>
  </si>
  <si>
    <t>260902</t>
  </si>
  <si>
    <t>430921********8314</t>
  </si>
  <si>
    <t>260903</t>
  </si>
  <si>
    <t>王美玲</t>
  </si>
  <si>
    <t>430381********0122</t>
  </si>
  <si>
    <t>B21南县医共体事务中心_财务</t>
  </si>
  <si>
    <t>260931</t>
  </si>
  <si>
    <t>430921********3522</t>
  </si>
  <si>
    <t>260922</t>
  </si>
  <si>
    <t>文颖</t>
  </si>
  <si>
    <t>430702********8587</t>
  </si>
  <si>
    <t>B22乡镇卫生院_中医科医生</t>
  </si>
  <si>
    <t>261329</t>
  </si>
  <si>
    <t>430921********6176</t>
  </si>
  <si>
    <t>261331</t>
  </si>
  <si>
    <t>黎洋</t>
  </si>
  <si>
    <t>430726********0033</t>
  </si>
  <si>
    <t>B23乡镇卫生院_康复科技师</t>
  </si>
  <si>
    <t>261007</t>
  </si>
  <si>
    <t>522622********2029</t>
  </si>
  <si>
    <t>261010</t>
  </si>
  <si>
    <t>刘艺</t>
  </si>
  <si>
    <t>430921********0026</t>
  </si>
  <si>
    <t>B24乡镇卫生院_护士</t>
  </si>
  <si>
    <t>260608</t>
  </si>
  <si>
    <t>430921********6649</t>
  </si>
  <si>
    <t>260530</t>
  </si>
  <si>
    <t>晏芳</t>
  </si>
  <si>
    <t>430921********3544</t>
  </si>
  <si>
    <t>B25乡镇卫生院_医疗综合</t>
  </si>
  <si>
    <t>261206</t>
  </si>
  <si>
    <t>王宇洁</t>
  </si>
  <si>
    <t>430921********2649</t>
  </si>
  <si>
    <t>261212</t>
  </si>
  <si>
    <t>刘薇</t>
  </si>
  <si>
    <t>430921********1345</t>
  </si>
  <si>
    <t>261214</t>
  </si>
  <si>
    <t>王佳瑞</t>
  </si>
  <si>
    <t>261201</t>
  </si>
  <si>
    <t>430921********004X</t>
  </si>
  <si>
    <t>261207</t>
  </si>
  <si>
    <t>430921********7018</t>
  </si>
  <si>
    <t>261209</t>
  </si>
  <si>
    <t>430921********0452</t>
  </si>
  <si>
    <t>261215</t>
  </si>
  <si>
    <t>430921********3520</t>
  </si>
  <si>
    <t>261217</t>
  </si>
  <si>
    <t>陈凤姣</t>
  </si>
  <si>
    <t>430922********6829</t>
  </si>
  <si>
    <t>B26武圣宫镇中心卫生院_大学生村医</t>
  </si>
  <si>
    <t>261518</t>
  </si>
  <si>
    <t>430903********3621</t>
  </si>
  <si>
    <t>261516</t>
  </si>
  <si>
    <t>熊佳丽</t>
  </si>
  <si>
    <t>430921********5465</t>
  </si>
  <si>
    <t>B27明山头镇中心卫生院_大学生村医</t>
  </si>
  <si>
    <t>261221</t>
  </si>
  <si>
    <t>430922********5820</t>
  </si>
  <si>
    <t>261220</t>
  </si>
  <si>
    <t>周纯</t>
  </si>
  <si>
    <t>430921********8544</t>
  </si>
  <si>
    <t>B28厂窖镇卫生院_大学生村医</t>
  </si>
  <si>
    <t>261231</t>
  </si>
  <si>
    <t>430923********2312</t>
  </si>
  <si>
    <t>261228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</si>
</sst>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8">
    <font>
      <sz val="11"/>
      <color theme="1"/>
      <name val="宋体"/>
      <charset val="134"/>
      <scheme val="minor"/>
    </font>
    <font>
      <b/>
      <sz val="9"/>
      <name val="宋体"/>
      <charset val="134"/>
      <scheme val="minor"/>
    </font>
    <font>
      <b/>
      <sz val="12"/>
      <color theme="1"/>
      <name val="黑体"/>
      <charset val="134"/>
    </font>
    <font>
      <sz val="12"/>
      <name val="宋体"/>
      <charset val="134"/>
    </font>
    <font>
      <sz val="11"/>
      <color indexed="8"/>
      <name val="宋体"/>
      <charset val="134"/>
    </font>
    <font>
      <sz val="12"/>
      <color theme="1"/>
      <name val="宋体"/>
      <charset val="134"/>
      <scheme val="minor"/>
    </font>
    <font>
      <sz val="12"/>
      <color theme="1"/>
      <name val="宋体"/>
      <charset val="134"/>
      <scheme val="maj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indexed="8"/>
      </bottom>
      <diagonal/>
    </border>
    <border>
      <left/>
      <right/>
      <top/>
      <bottom style="thin">
        <color auto="1"/>
      </bottom>
      <diagonal/>
    </border>
    <border>
      <left style="thin">
        <color auto="1"/>
      </left>
      <right/>
      <top/>
      <bottom style="thin">
        <color indexed="8"/>
      </bottom>
      <diagonal/>
    </border>
    <border>
      <left style="thin">
        <color auto="1"/>
      </left>
      <right style="thin">
        <color auto="1"/>
      </right>
      <top/>
      <bottom style="thin">
        <color indexed="8"/>
      </bottom>
      <diagonal/>
    </border>
    <border>
      <left/>
      <right style="thin">
        <color auto="1"/>
      </right>
      <top style="thin">
        <color auto="1"/>
      </top>
      <bottom style="thin">
        <color indexed="8"/>
      </bottom>
      <diagonal/>
    </border>
    <border>
      <left/>
      <right/>
      <top style="thin">
        <color auto="1"/>
      </top>
      <bottom style="thin">
        <color auto="1"/>
      </bottom>
      <diagonal/>
    </border>
    <border>
      <left style="thin">
        <color auto="1"/>
      </left>
      <right/>
      <top style="thin">
        <color auto="1"/>
      </top>
      <bottom style="thin">
        <color indexed="8"/>
      </bottom>
      <diagonal/>
    </border>
    <border>
      <left style="thin">
        <color auto="1"/>
      </left>
      <right style="thin">
        <color auto="1"/>
      </right>
      <top style="thin">
        <color auto="1"/>
      </top>
      <bottom style="thin">
        <color indexed="8"/>
      </bottom>
      <diagonal/>
    </border>
    <border>
      <left/>
      <right style="thin">
        <color auto="1"/>
      </right>
      <top style="thin">
        <color auto="1"/>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21" applyNumberFormat="0" applyFill="0" applyAlignment="0" applyProtection="0">
      <alignment vertical="center"/>
    </xf>
    <xf numFmtId="0" fontId="14" fillId="0" borderId="21" applyNumberFormat="0" applyFill="0" applyAlignment="0" applyProtection="0">
      <alignment vertical="center"/>
    </xf>
    <xf numFmtId="0" fontId="15" fillId="0" borderId="22" applyNumberFormat="0" applyFill="0" applyAlignment="0" applyProtection="0">
      <alignment vertical="center"/>
    </xf>
    <xf numFmtId="0" fontId="15" fillId="0" borderId="0" applyNumberFormat="0" applyFill="0" applyBorder="0" applyAlignment="0" applyProtection="0">
      <alignment vertical="center"/>
    </xf>
    <xf numFmtId="0" fontId="16" fillId="3" borderId="23" applyNumberFormat="0" applyAlignment="0" applyProtection="0">
      <alignment vertical="center"/>
    </xf>
    <xf numFmtId="0" fontId="17" fillId="4" borderId="24" applyNumberFormat="0" applyAlignment="0" applyProtection="0">
      <alignment vertical="center"/>
    </xf>
    <xf numFmtId="0" fontId="18" fillId="4" borderId="23" applyNumberFormat="0" applyAlignment="0" applyProtection="0">
      <alignment vertical="center"/>
    </xf>
    <xf numFmtId="0" fontId="19" fillId="5" borderId="25" applyNumberFormat="0" applyAlignment="0" applyProtection="0">
      <alignment vertical="center"/>
    </xf>
    <xf numFmtId="0" fontId="20" fillId="0" borderId="26" applyNumberFormat="0" applyFill="0" applyAlignment="0" applyProtection="0">
      <alignment vertical="center"/>
    </xf>
    <xf numFmtId="0" fontId="21" fillId="0" borderId="2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45">
    <xf numFmtId="0" fontId="0" fillId="0" borderId="0" xfId="0">
      <alignment vertical="center"/>
    </xf>
    <xf numFmtId="0" fontId="0" fillId="0" borderId="0" xfId="0" applyBorder="1" applyAlignment="1">
      <alignment horizontal="center" vertical="center"/>
    </xf>
    <xf numFmtId="0" fontId="1" fillId="0" borderId="0" xfId="0" applyFont="1" applyFill="1" applyBorder="1" applyAlignment="1">
      <alignment horizontal="center" vertical="center"/>
    </xf>
    <xf numFmtId="0" fontId="0" fillId="0" borderId="0" xfId="0" applyAlignment="1">
      <alignment horizontal="center" vertical="center"/>
    </xf>
    <xf numFmtId="0" fontId="2" fillId="0" borderId="0" xfId="0" applyFont="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shrinkToFit="1"/>
    </xf>
    <xf numFmtId="49" fontId="1" fillId="0" borderId="1" xfId="0" applyNumberFormat="1" applyFont="1" applyFill="1" applyBorder="1" applyAlignment="1">
      <alignment horizontal="center" vertical="center" wrapText="1" shrinkToFit="1"/>
    </xf>
    <xf numFmtId="0" fontId="0" fillId="0" borderId="2" xfId="0" applyFont="1" applyFill="1" applyBorder="1" applyAlignment="1">
      <alignment horizontal="center" vertical="center"/>
    </xf>
    <xf numFmtId="0" fontId="3" fillId="0" borderId="3" xfId="0" applyFont="1" applyFill="1" applyBorder="1" applyAlignment="1">
      <alignment horizontal="center" vertical="center"/>
    </xf>
    <xf numFmtId="49" fontId="4" fillId="0" borderId="2" xfId="49" applyNumberFormat="1" applyFont="1" applyFill="1" applyBorder="1" applyAlignment="1">
      <alignment horizontal="center" vertical="center" shrinkToFit="1"/>
    </xf>
    <xf numFmtId="0" fontId="0" fillId="0" borderId="4" xfId="0"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176" fontId="3" fillId="0" borderId="6" xfId="0" applyNumberFormat="1" applyFont="1" applyFill="1" applyBorder="1" applyAlignment="1">
      <alignment horizontal="center" vertical="center"/>
    </xf>
    <xf numFmtId="0" fontId="5" fillId="0" borderId="2" xfId="0" applyFont="1" applyBorder="1" applyAlignment="1">
      <alignment horizontal="center" vertical="center"/>
    </xf>
    <xf numFmtId="0" fontId="0" fillId="0" borderId="1" xfId="0" applyFont="1" applyFill="1" applyBorder="1" applyAlignment="1">
      <alignment horizontal="center" vertical="center"/>
    </xf>
    <xf numFmtId="0" fontId="3" fillId="0" borderId="7" xfId="0" applyFont="1" applyFill="1" applyBorder="1" applyAlignment="1">
      <alignment horizontal="center" vertical="center"/>
    </xf>
    <xf numFmtId="49" fontId="4" fillId="0" borderId="1" xfId="49" applyNumberFormat="1" applyFont="1" applyFill="1" applyBorder="1" applyAlignment="1">
      <alignment horizontal="center" vertical="center" shrinkToFit="1"/>
    </xf>
    <xf numFmtId="0" fontId="0" fillId="0" borderId="8" xfId="0" applyBorder="1" applyAlignment="1">
      <alignment horizontal="center" vertical="center"/>
    </xf>
    <xf numFmtId="0" fontId="3" fillId="0" borderId="1" xfId="0" applyFont="1" applyFill="1" applyBorder="1" applyAlignment="1">
      <alignment horizontal="center" vertical="center"/>
    </xf>
    <xf numFmtId="0" fontId="3" fillId="0" borderId="9" xfId="0" applyFont="1" applyFill="1" applyBorder="1" applyAlignment="1">
      <alignment horizontal="center" vertical="center"/>
    </xf>
    <xf numFmtId="176" fontId="3" fillId="0" borderId="10" xfId="0" applyNumberFormat="1" applyFont="1" applyFill="1" applyBorder="1" applyAlignment="1">
      <alignment horizontal="center" vertical="center"/>
    </xf>
    <xf numFmtId="0" fontId="5" fillId="0" borderId="1" xfId="0" applyFont="1" applyBorder="1" applyAlignment="1">
      <alignment horizontal="center" vertical="center"/>
    </xf>
    <xf numFmtId="0" fontId="3" fillId="0" borderId="11" xfId="0" applyFont="1" applyFill="1" applyBorder="1" applyAlignment="1">
      <alignment horizontal="center" vertical="center"/>
    </xf>
    <xf numFmtId="0" fontId="3" fillId="0" borderId="1" xfId="0" applyFont="1" applyFill="1" applyBorder="1" applyAlignment="1">
      <alignment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176" fontId="3" fillId="0" borderId="14" xfId="0" applyNumberFormat="1"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2" fillId="0" borderId="0" xfId="0" applyFont="1" applyFill="1" applyBorder="1" applyAlignment="1">
      <alignment horizontal="center" vertical="center"/>
    </xf>
    <xf numFmtId="0" fontId="6" fillId="0" borderId="16" xfId="0" applyFont="1" applyFill="1" applyBorder="1" applyAlignment="1">
      <alignment horizontal="center" vertical="center"/>
    </xf>
    <xf numFmtId="177" fontId="5" fillId="0" borderId="2" xfId="0" applyNumberFormat="1" applyFont="1" applyBorder="1" applyAlignment="1">
      <alignment horizontal="center" vertical="center"/>
    </xf>
    <xf numFmtId="177" fontId="6" fillId="0" borderId="17" xfId="0" applyNumberFormat="1" applyFont="1" applyBorder="1" applyAlignment="1">
      <alignment horizontal="center" vertical="center"/>
    </xf>
    <xf numFmtId="0" fontId="6" fillId="0" borderId="2" xfId="0" applyFont="1" applyBorder="1" applyAlignment="1">
      <alignment horizontal="center" vertical="center"/>
    </xf>
    <xf numFmtId="0" fontId="5" fillId="0" borderId="17" xfId="0" applyFont="1" applyFill="1" applyBorder="1" applyAlignment="1">
      <alignment horizontal="center" vertical="center"/>
    </xf>
    <xf numFmtId="0" fontId="6" fillId="0" borderId="18" xfId="0" applyFont="1" applyFill="1" applyBorder="1" applyAlignment="1">
      <alignment horizontal="center" vertical="center"/>
    </xf>
    <xf numFmtId="177" fontId="5" fillId="0" borderId="1" xfId="0" applyNumberFormat="1" applyFont="1" applyBorder="1" applyAlignment="1">
      <alignment horizontal="center" vertical="center"/>
    </xf>
    <xf numFmtId="177" fontId="6" fillId="0" borderId="19" xfId="0" applyNumberFormat="1" applyFont="1" applyBorder="1" applyAlignment="1">
      <alignment horizontal="center" vertical="center"/>
    </xf>
    <xf numFmtId="0" fontId="6" fillId="0" borderId="1" xfId="0" applyFont="1" applyBorder="1" applyAlignment="1">
      <alignment horizontal="center" vertical="center"/>
    </xf>
    <xf numFmtId="0" fontId="5" fillId="0" borderId="19" xfId="0" applyFont="1" applyFill="1" applyBorder="1" applyAlignment="1">
      <alignment horizontal="center" vertical="center"/>
    </xf>
    <xf numFmtId="177" fontId="6" fillId="0" borderId="18"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7" fillId="0" borderId="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Users\admin\Desktop\2023&#24180;&#32771;&#29983;&#32771;&#22330;&#20998;&#24067;&#2010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kylin\&#26700;&#38754;\Users\Administrator\xwechat_files\wxid_p9s86nypkmz621_139e\msg\file\2025-08\2024&#24180;&#21355;&#20581;&#25307;&#32856;&#25490;&#24231;&#2030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合并"/>
      <sheetName val="报名汇总"/>
      <sheetName val="考卷分配数"/>
      <sheetName val="考卷与职位对照"/>
      <sheetName val="排座位"/>
      <sheetName val="简化考场"/>
      <sheetName val="考生分布"/>
      <sheetName val="领准考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合并"/>
      <sheetName val="报名汇总"/>
      <sheetName val="考卷分配数"/>
      <sheetName val="考卷与职位对照"/>
      <sheetName val="排座位"/>
      <sheetName val="简化考场"/>
      <sheetName val="考生分布"/>
      <sheetName val="领准考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8"/>
  <sheetViews>
    <sheetView tabSelected="1" zoomScale="130" zoomScaleNormal="130" workbookViewId="0">
      <selection activeCell="A1" sqref="A1:N1"/>
    </sheetView>
  </sheetViews>
  <sheetFormatPr defaultColWidth="9" defaultRowHeight="13.5"/>
  <cols>
    <col min="1" max="1" width="3.25" customWidth="1"/>
    <col min="2" max="2" width="6.375" customWidth="1"/>
    <col min="3" max="3" width="3.625" customWidth="1"/>
    <col min="4" max="4" width="22.0833333333333" customWidth="1"/>
    <col min="5" max="5" width="34.75" customWidth="1"/>
    <col min="6" max="7" width="8.25" customWidth="1"/>
    <col min="8" max="8" width="8.125" customWidth="1"/>
    <col min="9" max="9" width="7.25" customWidth="1"/>
    <col min="10" max="10" width="6.66666666666667" customWidth="1"/>
    <col min="11" max="11" width="7.80833333333333" customWidth="1"/>
    <col min="12" max="12" width="4.625" customWidth="1"/>
    <col min="13" max="13" width="4.25" customWidth="1"/>
    <col min="14" max="14" width="5.20833333333333" customWidth="1"/>
  </cols>
  <sheetData>
    <row r="1" s="1" customFormat="1" ht="36" customHeight="1" spans="1:14">
      <c r="A1" s="4" t="s">
        <v>0</v>
      </c>
      <c r="B1" s="4"/>
      <c r="C1" s="4"/>
      <c r="D1" s="4"/>
      <c r="E1" s="4"/>
      <c r="F1" s="4"/>
      <c r="G1" s="4"/>
      <c r="H1" s="4"/>
      <c r="I1" s="31"/>
      <c r="J1" s="4"/>
      <c r="K1" s="4"/>
      <c r="L1" s="4"/>
      <c r="M1" s="4"/>
      <c r="N1" s="4"/>
    </row>
    <row r="2" s="2" customFormat="1" ht="41" customHeight="1" spans="1:14">
      <c r="A2" s="5" t="s">
        <v>1</v>
      </c>
      <c r="B2" s="6" t="s">
        <v>2</v>
      </c>
      <c r="C2" s="6" t="s">
        <v>3</v>
      </c>
      <c r="D2" s="6" t="s">
        <v>4</v>
      </c>
      <c r="E2" s="7" t="s">
        <v>5</v>
      </c>
      <c r="F2" s="7" t="s">
        <v>6</v>
      </c>
      <c r="G2" s="7" t="s">
        <v>7</v>
      </c>
      <c r="H2" s="7" t="s">
        <v>8</v>
      </c>
      <c r="I2" s="6" t="s">
        <v>9</v>
      </c>
      <c r="J2" s="7" t="s">
        <v>10</v>
      </c>
      <c r="K2" s="6" t="s">
        <v>11</v>
      </c>
      <c r="L2" s="6" t="s">
        <v>12</v>
      </c>
      <c r="M2" s="7" t="s">
        <v>13</v>
      </c>
      <c r="N2" s="6" t="s">
        <v>14</v>
      </c>
    </row>
    <row r="3" s="3" customFormat="1" ht="31" customHeight="1" spans="1:14">
      <c r="A3" s="8">
        <v>1</v>
      </c>
      <c r="B3" s="9" t="s">
        <v>15</v>
      </c>
      <c r="C3" s="10" t="s">
        <v>16</v>
      </c>
      <c r="D3" s="11" t="s">
        <v>17</v>
      </c>
      <c r="E3" s="12" t="s">
        <v>18</v>
      </c>
      <c r="F3" s="13" t="s">
        <v>19</v>
      </c>
      <c r="G3" s="14">
        <v>68.65</v>
      </c>
      <c r="H3" s="15">
        <f t="shared" ref="H3:H66" si="0">G3*0.6</f>
        <v>41.19</v>
      </c>
      <c r="I3" s="32">
        <v>79.42</v>
      </c>
      <c r="J3" s="33">
        <f t="shared" ref="J3:J19" si="1">I3*0.4</f>
        <v>31.768</v>
      </c>
      <c r="K3" s="34">
        <f t="shared" ref="K3:K66" si="2">H3+J3</f>
        <v>72.958</v>
      </c>
      <c r="L3" s="35">
        <v>1</v>
      </c>
      <c r="M3" s="35" t="s">
        <v>20</v>
      </c>
      <c r="N3" s="36"/>
    </row>
    <row r="4" s="3" customFormat="1" ht="31" customHeight="1" spans="1:14">
      <c r="A4" s="16">
        <v>2</v>
      </c>
      <c r="B4" s="17" t="s">
        <v>21</v>
      </c>
      <c r="C4" s="18" t="s">
        <v>16</v>
      </c>
      <c r="D4" s="19" t="s">
        <v>22</v>
      </c>
      <c r="E4" s="20" t="s">
        <v>23</v>
      </c>
      <c r="F4" s="21" t="s">
        <v>24</v>
      </c>
      <c r="G4" s="22">
        <v>79.8</v>
      </c>
      <c r="H4" s="23">
        <f t="shared" si="0"/>
        <v>47.88</v>
      </c>
      <c r="I4" s="37">
        <v>78.44</v>
      </c>
      <c r="J4" s="38">
        <f t="shared" si="1"/>
        <v>31.376</v>
      </c>
      <c r="K4" s="39">
        <f t="shared" si="2"/>
        <v>79.256</v>
      </c>
      <c r="L4" s="40">
        <v>1</v>
      </c>
      <c r="M4" s="40" t="s">
        <v>20</v>
      </c>
      <c r="N4" s="41"/>
    </row>
    <row r="5" s="3" customFormat="1" ht="31" customHeight="1" spans="1:14">
      <c r="A5" s="16">
        <v>3</v>
      </c>
      <c r="B5" s="17" t="s">
        <v>25</v>
      </c>
      <c r="C5" s="18" t="s">
        <v>26</v>
      </c>
      <c r="D5" s="19" t="s">
        <v>27</v>
      </c>
      <c r="E5" s="20" t="s">
        <v>23</v>
      </c>
      <c r="F5" s="21" t="s">
        <v>28</v>
      </c>
      <c r="G5" s="22">
        <v>77.3</v>
      </c>
      <c r="H5" s="23">
        <f t="shared" si="0"/>
        <v>46.38</v>
      </c>
      <c r="I5" s="37">
        <v>80.88</v>
      </c>
      <c r="J5" s="38">
        <f t="shared" si="1"/>
        <v>32.352</v>
      </c>
      <c r="K5" s="39">
        <f t="shared" si="2"/>
        <v>78.732</v>
      </c>
      <c r="L5" s="40">
        <v>2</v>
      </c>
      <c r="M5" s="40" t="s">
        <v>20</v>
      </c>
      <c r="N5" s="41"/>
    </row>
    <row r="6" s="3" customFormat="1" ht="31" customHeight="1" spans="1:14">
      <c r="A6" s="16">
        <v>4</v>
      </c>
      <c r="B6" s="17"/>
      <c r="C6" s="18" t="s">
        <v>26</v>
      </c>
      <c r="D6" s="19" t="s">
        <v>29</v>
      </c>
      <c r="E6" s="20" t="s">
        <v>23</v>
      </c>
      <c r="F6" s="21" t="s">
        <v>30</v>
      </c>
      <c r="G6" s="22">
        <v>76.35</v>
      </c>
      <c r="H6" s="23">
        <f t="shared" si="0"/>
        <v>45.81</v>
      </c>
      <c r="I6" s="42" t="s">
        <v>31</v>
      </c>
      <c r="J6" s="38">
        <v>0</v>
      </c>
      <c r="K6" s="39">
        <f t="shared" si="2"/>
        <v>45.81</v>
      </c>
      <c r="L6" s="40">
        <v>3</v>
      </c>
      <c r="M6" s="40" t="s">
        <v>32</v>
      </c>
      <c r="N6" s="41"/>
    </row>
    <row r="7" s="3" customFormat="1" ht="31" customHeight="1" spans="1:14">
      <c r="A7" s="16">
        <v>5</v>
      </c>
      <c r="B7" s="17"/>
      <c r="C7" s="18" t="s">
        <v>16</v>
      </c>
      <c r="D7" s="19" t="s">
        <v>33</v>
      </c>
      <c r="E7" s="20" t="s">
        <v>23</v>
      </c>
      <c r="F7" s="21" t="s">
        <v>34</v>
      </c>
      <c r="G7" s="22">
        <v>69.15</v>
      </c>
      <c r="H7" s="23">
        <f t="shared" si="0"/>
        <v>41.49</v>
      </c>
      <c r="I7" s="42" t="s">
        <v>31</v>
      </c>
      <c r="J7" s="38">
        <v>0</v>
      </c>
      <c r="K7" s="39">
        <f t="shared" si="2"/>
        <v>41.49</v>
      </c>
      <c r="L7" s="40">
        <v>4</v>
      </c>
      <c r="M7" s="40" t="s">
        <v>32</v>
      </c>
      <c r="N7" s="41"/>
    </row>
    <row r="8" s="3" customFormat="1" ht="31" customHeight="1" spans="1:14">
      <c r="A8" s="16">
        <v>6</v>
      </c>
      <c r="B8" s="17" t="s">
        <v>35</v>
      </c>
      <c r="C8" s="18" t="s">
        <v>16</v>
      </c>
      <c r="D8" s="19" t="s">
        <v>36</v>
      </c>
      <c r="E8" s="20" t="s">
        <v>37</v>
      </c>
      <c r="F8" s="21" t="s">
        <v>38</v>
      </c>
      <c r="G8" s="22">
        <v>76.55</v>
      </c>
      <c r="H8" s="23">
        <f t="shared" si="0"/>
        <v>45.93</v>
      </c>
      <c r="I8" s="37">
        <v>79.08</v>
      </c>
      <c r="J8" s="38">
        <f t="shared" si="1"/>
        <v>31.632</v>
      </c>
      <c r="K8" s="39">
        <f t="shared" si="2"/>
        <v>77.562</v>
      </c>
      <c r="L8" s="40">
        <v>1</v>
      </c>
      <c r="M8" s="40" t="s">
        <v>20</v>
      </c>
      <c r="N8" s="41"/>
    </row>
    <row r="9" s="3" customFormat="1" ht="31" customHeight="1" spans="1:14">
      <c r="A9" s="16">
        <v>7</v>
      </c>
      <c r="B9" s="17" t="s">
        <v>39</v>
      </c>
      <c r="C9" s="18" t="s">
        <v>26</v>
      </c>
      <c r="D9" s="19" t="s">
        <v>40</v>
      </c>
      <c r="E9" s="20" t="s">
        <v>41</v>
      </c>
      <c r="F9" s="21" t="s">
        <v>42</v>
      </c>
      <c r="G9" s="22">
        <v>81.2</v>
      </c>
      <c r="H9" s="23">
        <f t="shared" si="0"/>
        <v>48.72</v>
      </c>
      <c r="I9" s="42">
        <v>80.44</v>
      </c>
      <c r="J9" s="38">
        <f t="shared" si="1"/>
        <v>32.176</v>
      </c>
      <c r="K9" s="39">
        <f t="shared" si="2"/>
        <v>80.896</v>
      </c>
      <c r="L9" s="40">
        <v>1</v>
      </c>
      <c r="M9" s="40" t="s">
        <v>20</v>
      </c>
      <c r="N9" s="41"/>
    </row>
    <row r="10" s="3" customFormat="1" ht="31" customHeight="1" spans="1:14">
      <c r="A10" s="16">
        <v>8</v>
      </c>
      <c r="B10" s="17" t="s">
        <v>43</v>
      </c>
      <c r="C10" s="18" t="s">
        <v>16</v>
      </c>
      <c r="D10" s="19" t="s">
        <v>44</v>
      </c>
      <c r="E10" s="20" t="s">
        <v>41</v>
      </c>
      <c r="F10" s="21" t="s">
        <v>45</v>
      </c>
      <c r="G10" s="22">
        <v>79.85</v>
      </c>
      <c r="H10" s="23">
        <f t="shared" si="0"/>
        <v>47.91</v>
      </c>
      <c r="I10" s="37">
        <v>81.54</v>
      </c>
      <c r="J10" s="38">
        <f t="shared" si="1"/>
        <v>32.616</v>
      </c>
      <c r="K10" s="39">
        <f t="shared" si="2"/>
        <v>80.526</v>
      </c>
      <c r="L10" s="40">
        <v>2</v>
      </c>
      <c r="M10" s="40" t="s">
        <v>20</v>
      </c>
      <c r="N10" s="41"/>
    </row>
    <row r="11" s="3" customFormat="1" ht="31" customHeight="1" spans="1:14">
      <c r="A11" s="16">
        <v>9</v>
      </c>
      <c r="B11" s="17" t="s">
        <v>46</v>
      </c>
      <c r="C11" s="18" t="s">
        <v>16</v>
      </c>
      <c r="D11" s="19" t="s">
        <v>47</v>
      </c>
      <c r="E11" s="20" t="s">
        <v>41</v>
      </c>
      <c r="F11" s="21" t="s">
        <v>48</v>
      </c>
      <c r="G11" s="22">
        <v>80.9</v>
      </c>
      <c r="H11" s="23">
        <f t="shared" si="0"/>
        <v>48.54</v>
      </c>
      <c r="I11" s="37">
        <v>79.56</v>
      </c>
      <c r="J11" s="38">
        <f t="shared" si="1"/>
        <v>31.824</v>
      </c>
      <c r="K11" s="39">
        <f t="shared" si="2"/>
        <v>80.364</v>
      </c>
      <c r="L11" s="40">
        <v>3</v>
      </c>
      <c r="M11" s="40" t="s">
        <v>20</v>
      </c>
      <c r="N11" s="41"/>
    </row>
    <row r="12" s="3" customFormat="1" ht="31" customHeight="1" spans="1:14">
      <c r="A12" s="16">
        <v>10</v>
      </c>
      <c r="B12" s="17"/>
      <c r="C12" s="18" t="s">
        <v>16</v>
      </c>
      <c r="D12" s="19" t="s">
        <v>49</v>
      </c>
      <c r="E12" s="20" t="s">
        <v>41</v>
      </c>
      <c r="F12" s="21" t="s">
        <v>50</v>
      </c>
      <c r="G12" s="22">
        <v>76.15</v>
      </c>
      <c r="H12" s="23">
        <f t="shared" si="0"/>
        <v>45.69</v>
      </c>
      <c r="I12" s="37">
        <v>79.38</v>
      </c>
      <c r="J12" s="38">
        <f t="shared" si="1"/>
        <v>31.752</v>
      </c>
      <c r="K12" s="39">
        <f t="shared" si="2"/>
        <v>77.442</v>
      </c>
      <c r="L12" s="40">
        <v>4</v>
      </c>
      <c r="M12" s="40" t="s">
        <v>32</v>
      </c>
      <c r="N12" s="41"/>
    </row>
    <row r="13" s="3" customFormat="1" ht="31" customHeight="1" spans="1:14">
      <c r="A13" s="16">
        <v>11</v>
      </c>
      <c r="B13" s="17"/>
      <c r="C13" s="18" t="s">
        <v>16</v>
      </c>
      <c r="D13" s="19" t="s">
        <v>51</v>
      </c>
      <c r="E13" s="20" t="s">
        <v>41</v>
      </c>
      <c r="F13" s="21" t="s">
        <v>52</v>
      </c>
      <c r="G13" s="22">
        <v>75.35</v>
      </c>
      <c r="H13" s="23">
        <f t="shared" si="0"/>
        <v>45.21</v>
      </c>
      <c r="I13" s="37">
        <v>78.96</v>
      </c>
      <c r="J13" s="38">
        <f t="shared" si="1"/>
        <v>31.584</v>
      </c>
      <c r="K13" s="39">
        <f t="shared" si="2"/>
        <v>76.794</v>
      </c>
      <c r="L13" s="40">
        <v>5</v>
      </c>
      <c r="M13" s="40" t="s">
        <v>32</v>
      </c>
      <c r="N13" s="41"/>
    </row>
    <row r="14" s="3" customFormat="1" ht="31" customHeight="1" spans="1:14">
      <c r="A14" s="16">
        <v>12</v>
      </c>
      <c r="B14" s="17"/>
      <c r="C14" s="18" t="s">
        <v>16</v>
      </c>
      <c r="D14" s="19" t="s">
        <v>53</v>
      </c>
      <c r="E14" s="20" t="s">
        <v>41</v>
      </c>
      <c r="F14" s="21" t="s">
        <v>54</v>
      </c>
      <c r="G14" s="22">
        <v>72.3</v>
      </c>
      <c r="H14" s="23">
        <f t="shared" si="0"/>
        <v>43.38</v>
      </c>
      <c r="I14" s="37">
        <v>80.72</v>
      </c>
      <c r="J14" s="38">
        <f t="shared" si="1"/>
        <v>32.288</v>
      </c>
      <c r="K14" s="39">
        <f t="shared" si="2"/>
        <v>75.668</v>
      </c>
      <c r="L14" s="40">
        <v>6</v>
      </c>
      <c r="M14" s="40" t="s">
        <v>32</v>
      </c>
      <c r="N14" s="41"/>
    </row>
    <row r="15" s="3" customFormat="1" ht="31" customHeight="1" spans="1:14">
      <c r="A15" s="16">
        <v>13</v>
      </c>
      <c r="B15" s="17" t="s">
        <v>55</v>
      </c>
      <c r="C15" s="18" t="s">
        <v>26</v>
      </c>
      <c r="D15" s="19" t="s">
        <v>56</v>
      </c>
      <c r="E15" s="20" t="s">
        <v>57</v>
      </c>
      <c r="F15" s="21" t="s">
        <v>58</v>
      </c>
      <c r="G15" s="22">
        <v>72.7</v>
      </c>
      <c r="H15" s="23">
        <f t="shared" si="0"/>
        <v>43.62</v>
      </c>
      <c r="I15" s="42">
        <v>82.08</v>
      </c>
      <c r="J15" s="38">
        <f t="shared" si="1"/>
        <v>32.832</v>
      </c>
      <c r="K15" s="39">
        <f t="shared" si="2"/>
        <v>76.452</v>
      </c>
      <c r="L15" s="40">
        <v>1</v>
      </c>
      <c r="M15" s="40" t="s">
        <v>20</v>
      </c>
      <c r="N15" s="41"/>
    </row>
    <row r="16" s="3" customFormat="1" ht="31" customHeight="1" spans="1:14">
      <c r="A16" s="16">
        <v>14</v>
      </c>
      <c r="B16" s="17"/>
      <c r="C16" s="18" t="s">
        <v>26</v>
      </c>
      <c r="D16" s="19" t="s">
        <v>59</v>
      </c>
      <c r="E16" s="20" t="s">
        <v>57</v>
      </c>
      <c r="F16" s="21" t="s">
        <v>60</v>
      </c>
      <c r="G16" s="22">
        <v>71.2</v>
      </c>
      <c r="H16" s="23">
        <f t="shared" si="0"/>
        <v>42.72</v>
      </c>
      <c r="I16" s="37">
        <v>79.26</v>
      </c>
      <c r="J16" s="38">
        <f t="shared" si="1"/>
        <v>31.704</v>
      </c>
      <c r="K16" s="39">
        <f t="shared" si="2"/>
        <v>74.424</v>
      </c>
      <c r="L16" s="40">
        <v>2</v>
      </c>
      <c r="M16" s="40" t="s">
        <v>32</v>
      </c>
      <c r="N16" s="41"/>
    </row>
    <row r="17" s="3" customFormat="1" ht="31" customHeight="1" spans="1:14">
      <c r="A17" s="16">
        <v>15</v>
      </c>
      <c r="B17" s="17" t="s">
        <v>61</v>
      </c>
      <c r="C17" s="18" t="s">
        <v>26</v>
      </c>
      <c r="D17" s="19" t="s">
        <v>62</v>
      </c>
      <c r="E17" s="20" t="s">
        <v>63</v>
      </c>
      <c r="F17" s="21" t="s">
        <v>64</v>
      </c>
      <c r="G17" s="22">
        <v>75.25</v>
      </c>
      <c r="H17" s="23">
        <f t="shared" si="0"/>
        <v>45.15</v>
      </c>
      <c r="I17" s="42">
        <v>79.9</v>
      </c>
      <c r="J17" s="38">
        <f t="shared" si="1"/>
        <v>31.96</v>
      </c>
      <c r="K17" s="39">
        <f t="shared" si="2"/>
        <v>77.11</v>
      </c>
      <c r="L17" s="40">
        <v>1</v>
      </c>
      <c r="M17" s="40" t="s">
        <v>20</v>
      </c>
      <c r="N17" s="41"/>
    </row>
    <row r="18" s="3" customFormat="1" ht="31" customHeight="1" spans="1:14">
      <c r="A18" s="16">
        <v>16</v>
      </c>
      <c r="B18" s="17"/>
      <c r="C18" s="18" t="s">
        <v>26</v>
      </c>
      <c r="D18" s="19" t="s">
        <v>65</v>
      </c>
      <c r="E18" s="20" t="s">
        <v>63</v>
      </c>
      <c r="F18" s="21" t="s">
        <v>66</v>
      </c>
      <c r="G18" s="22">
        <v>72.8</v>
      </c>
      <c r="H18" s="23">
        <f t="shared" si="0"/>
        <v>43.68</v>
      </c>
      <c r="I18" s="42">
        <v>77</v>
      </c>
      <c r="J18" s="38">
        <f t="shared" si="1"/>
        <v>30.8</v>
      </c>
      <c r="K18" s="39">
        <f t="shared" si="2"/>
        <v>74.48</v>
      </c>
      <c r="L18" s="40">
        <v>2</v>
      </c>
      <c r="M18" s="40" t="s">
        <v>32</v>
      </c>
      <c r="N18" s="41"/>
    </row>
    <row r="19" s="3" customFormat="1" ht="31" customHeight="1" spans="1:14">
      <c r="A19" s="16">
        <v>17</v>
      </c>
      <c r="B19" s="17" t="s">
        <v>67</v>
      </c>
      <c r="C19" s="18" t="s">
        <v>26</v>
      </c>
      <c r="D19" s="19" t="s">
        <v>68</v>
      </c>
      <c r="E19" s="20" t="s">
        <v>69</v>
      </c>
      <c r="F19" s="21" t="s">
        <v>70</v>
      </c>
      <c r="G19" s="22">
        <v>82.4</v>
      </c>
      <c r="H19" s="23">
        <f t="shared" si="0"/>
        <v>49.44</v>
      </c>
      <c r="I19" s="42">
        <v>78.46</v>
      </c>
      <c r="J19" s="38">
        <f t="shared" si="1"/>
        <v>31.384</v>
      </c>
      <c r="K19" s="39">
        <f t="shared" si="2"/>
        <v>80.824</v>
      </c>
      <c r="L19" s="40">
        <v>1</v>
      </c>
      <c r="M19" s="40" t="s">
        <v>20</v>
      </c>
      <c r="N19" s="41"/>
    </row>
    <row r="20" s="3" customFormat="1" ht="31" customHeight="1" spans="1:14">
      <c r="A20" s="16">
        <v>18</v>
      </c>
      <c r="B20" s="24"/>
      <c r="C20" s="18" t="s">
        <v>26</v>
      </c>
      <c r="D20" s="19" t="s">
        <v>71</v>
      </c>
      <c r="E20" s="20" t="s">
        <v>69</v>
      </c>
      <c r="F20" s="21" t="s">
        <v>72</v>
      </c>
      <c r="G20" s="22">
        <v>79.3</v>
      </c>
      <c r="H20" s="23">
        <f t="shared" si="0"/>
        <v>47.58</v>
      </c>
      <c r="I20" s="37" t="s">
        <v>31</v>
      </c>
      <c r="J20" s="38">
        <v>0</v>
      </c>
      <c r="K20" s="39">
        <f t="shared" si="2"/>
        <v>47.58</v>
      </c>
      <c r="L20" s="40">
        <v>2</v>
      </c>
      <c r="M20" s="40" t="s">
        <v>32</v>
      </c>
      <c r="N20" s="41"/>
    </row>
    <row r="21" s="3" customFormat="1" ht="31" customHeight="1" spans="1:14">
      <c r="A21" s="16">
        <v>19</v>
      </c>
      <c r="B21" s="24" t="s">
        <v>73</v>
      </c>
      <c r="C21" s="18" t="s">
        <v>16</v>
      </c>
      <c r="D21" s="19" t="s">
        <v>74</v>
      </c>
      <c r="E21" s="20" t="s">
        <v>75</v>
      </c>
      <c r="F21" s="21" t="s">
        <v>76</v>
      </c>
      <c r="G21" s="22">
        <v>72.85</v>
      </c>
      <c r="H21" s="23">
        <f t="shared" si="0"/>
        <v>43.71</v>
      </c>
      <c r="I21" s="37">
        <v>79.88</v>
      </c>
      <c r="J21" s="38">
        <f t="shared" ref="J21:J23" si="3">I21*0.4</f>
        <v>31.952</v>
      </c>
      <c r="K21" s="39">
        <f t="shared" si="2"/>
        <v>75.662</v>
      </c>
      <c r="L21" s="40">
        <v>1</v>
      </c>
      <c r="M21" s="40" t="s">
        <v>20</v>
      </c>
      <c r="N21" s="41"/>
    </row>
    <row r="22" s="3" customFormat="1" ht="31" customHeight="1" spans="1:14">
      <c r="A22" s="16">
        <v>20</v>
      </c>
      <c r="B22" s="20"/>
      <c r="C22" s="18" t="s">
        <v>16</v>
      </c>
      <c r="D22" s="19" t="s">
        <v>77</v>
      </c>
      <c r="E22" s="20" t="s">
        <v>75</v>
      </c>
      <c r="F22" s="21" t="s">
        <v>78</v>
      </c>
      <c r="G22" s="22">
        <v>68.75</v>
      </c>
      <c r="H22" s="23">
        <f t="shared" si="0"/>
        <v>41.25</v>
      </c>
      <c r="I22" s="42">
        <v>82.66</v>
      </c>
      <c r="J22" s="38">
        <f t="shared" si="3"/>
        <v>33.064</v>
      </c>
      <c r="K22" s="39">
        <f t="shared" si="2"/>
        <v>74.314</v>
      </c>
      <c r="L22" s="40">
        <v>2</v>
      </c>
      <c r="M22" s="40" t="s">
        <v>32</v>
      </c>
      <c r="N22" s="41"/>
    </row>
    <row r="23" s="3" customFormat="1" ht="31" customHeight="1" spans="1:14">
      <c r="A23" s="16">
        <v>21</v>
      </c>
      <c r="B23" s="25" t="s">
        <v>79</v>
      </c>
      <c r="C23" s="18" t="s">
        <v>16</v>
      </c>
      <c r="D23" s="19" t="s">
        <v>80</v>
      </c>
      <c r="E23" s="20" t="s">
        <v>81</v>
      </c>
      <c r="F23" s="21" t="s">
        <v>82</v>
      </c>
      <c r="G23" s="22">
        <v>58.55</v>
      </c>
      <c r="H23" s="23">
        <f t="shared" si="0"/>
        <v>35.13</v>
      </c>
      <c r="I23" s="37">
        <v>76.64</v>
      </c>
      <c r="J23" s="38">
        <f t="shared" si="3"/>
        <v>30.656</v>
      </c>
      <c r="K23" s="39">
        <f t="shared" si="2"/>
        <v>65.786</v>
      </c>
      <c r="L23" s="40">
        <v>1</v>
      </c>
      <c r="M23" s="40" t="s">
        <v>20</v>
      </c>
      <c r="N23" s="41"/>
    </row>
    <row r="24" s="3" customFormat="1" ht="31" customHeight="1" spans="1:14">
      <c r="A24" s="16">
        <v>22</v>
      </c>
      <c r="B24" s="17"/>
      <c r="C24" s="18" t="s">
        <v>16</v>
      </c>
      <c r="D24" s="19" t="s">
        <v>83</v>
      </c>
      <c r="E24" s="20" t="s">
        <v>81</v>
      </c>
      <c r="F24" s="21" t="s">
        <v>84</v>
      </c>
      <c r="G24" s="22">
        <v>65.5</v>
      </c>
      <c r="H24" s="23">
        <f t="shared" si="0"/>
        <v>39.3</v>
      </c>
      <c r="I24" s="37" t="s">
        <v>31</v>
      </c>
      <c r="J24" s="38">
        <v>0</v>
      </c>
      <c r="K24" s="39">
        <f t="shared" si="2"/>
        <v>39.3</v>
      </c>
      <c r="L24" s="40">
        <v>2</v>
      </c>
      <c r="M24" s="40" t="s">
        <v>32</v>
      </c>
      <c r="N24" s="41"/>
    </row>
    <row r="25" s="3" customFormat="1" ht="31" customHeight="1" spans="1:14">
      <c r="A25" s="16">
        <v>23</v>
      </c>
      <c r="B25" s="17" t="s">
        <v>85</v>
      </c>
      <c r="C25" s="18" t="s">
        <v>26</v>
      </c>
      <c r="D25" s="19" t="s">
        <v>86</v>
      </c>
      <c r="E25" s="20" t="s">
        <v>87</v>
      </c>
      <c r="F25" s="21" t="s">
        <v>88</v>
      </c>
      <c r="G25" s="22">
        <v>66.5</v>
      </c>
      <c r="H25" s="23">
        <f t="shared" si="0"/>
        <v>39.9</v>
      </c>
      <c r="I25" s="42">
        <v>80.36</v>
      </c>
      <c r="J25" s="38">
        <f t="shared" ref="J25:J30" si="4">I25*0.4</f>
        <v>32.144</v>
      </c>
      <c r="K25" s="39">
        <f t="shared" si="2"/>
        <v>72.044</v>
      </c>
      <c r="L25" s="40">
        <v>1</v>
      </c>
      <c r="M25" s="40" t="s">
        <v>20</v>
      </c>
      <c r="N25" s="41"/>
    </row>
    <row r="26" s="3" customFormat="1" ht="31" customHeight="1" spans="1:14">
      <c r="A26" s="16">
        <v>24</v>
      </c>
      <c r="B26" s="17" t="s">
        <v>89</v>
      </c>
      <c r="C26" s="18" t="s">
        <v>16</v>
      </c>
      <c r="D26" s="19" t="s">
        <v>90</v>
      </c>
      <c r="E26" s="20" t="s">
        <v>91</v>
      </c>
      <c r="F26" s="21" t="s">
        <v>92</v>
      </c>
      <c r="G26" s="22">
        <v>84.5</v>
      </c>
      <c r="H26" s="23">
        <f t="shared" si="0"/>
        <v>50.7</v>
      </c>
      <c r="I26" s="42">
        <v>80.7</v>
      </c>
      <c r="J26" s="38">
        <f t="shared" si="4"/>
        <v>32.28</v>
      </c>
      <c r="K26" s="39">
        <f t="shared" si="2"/>
        <v>82.98</v>
      </c>
      <c r="L26" s="40">
        <v>1</v>
      </c>
      <c r="M26" s="40" t="s">
        <v>20</v>
      </c>
      <c r="N26" s="41"/>
    </row>
    <row r="27" s="3" customFormat="1" ht="31" customHeight="1" spans="1:14">
      <c r="A27" s="16">
        <v>25</v>
      </c>
      <c r="B27" s="17" t="s">
        <v>93</v>
      </c>
      <c r="C27" s="18" t="s">
        <v>16</v>
      </c>
      <c r="D27" s="19" t="s">
        <v>94</v>
      </c>
      <c r="E27" s="20" t="s">
        <v>91</v>
      </c>
      <c r="F27" s="21" t="s">
        <v>95</v>
      </c>
      <c r="G27" s="22">
        <v>79.55</v>
      </c>
      <c r="H27" s="23">
        <f t="shared" si="0"/>
        <v>47.73</v>
      </c>
      <c r="I27" s="37">
        <v>79.84</v>
      </c>
      <c r="J27" s="38">
        <f t="shared" si="4"/>
        <v>31.936</v>
      </c>
      <c r="K27" s="39">
        <f t="shared" si="2"/>
        <v>79.666</v>
      </c>
      <c r="L27" s="40">
        <v>2</v>
      </c>
      <c r="M27" s="40" t="s">
        <v>20</v>
      </c>
      <c r="N27" s="41"/>
    </row>
    <row r="28" s="3" customFormat="1" ht="31" customHeight="1" spans="1:14">
      <c r="A28" s="16">
        <v>26</v>
      </c>
      <c r="B28" s="26"/>
      <c r="C28" s="18" t="s">
        <v>16</v>
      </c>
      <c r="D28" s="19" t="s">
        <v>96</v>
      </c>
      <c r="E28" s="20" t="s">
        <v>91</v>
      </c>
      <c r="F28" s="27" t="s">
        <v>97</v>
      </c>
      <c r="G28" s="28">
        <v>77.25</v>
      </c>
      <c r="H28" s="23">
        <f t="shared" si="0"/>
        <v>46.35</v>
      </c>
      <c r="I28" s="42">
        <v>78.52</v>
      </c>
      <c r="J28" s="38">
        <f t="shared" si="4"/>
        <v>31.408</v>
      </c>
      <c r="K28" s="39">
        <f t="shared" si="2"/>
        <v>77.758</v>
      </c>
      <c r="L28" s="40">
        <v>3</v>
      </c>
      <c r="M28" s="40" t="s">
        <v>32</v>
      </c>
      <c r="N28" s="41"/>
    </row>
    <row r="29" s="3" customFormat="1" ht="31" customHeight="1" spans="1:14">
      <c r="A29" s="16">
        <v>27</v>
      </c>
      <c r="B29" s="26"/>
      <c r="C29" s="18" t="s">
        <v>16</v>
      </c>
      <c r="D29" s="19" t="s">
        <v>98</v>
      </c>
      <c r="E29" s="20" t="s">
        <v>91</v>
      </c>
      <c r="F29" s="27" t="s">
        <v>99</v>
      </c>
      <c r="G29" s="28">
        <v>75.1</v>
      </c>
      <c r="H29" s="23">
        <f t="shared" si="0"/>
        <v>45.06</v>
      </c>
      <c r="I29" s="42">
        <v>78.68</v>
      </c>
      <c r="J29" s="38">
        <f t="shared" si="4"/>
        <v>31.472</v>
      </c>
      <c r="K29" s="39">
        <f t="shared" si="2"/>
        <v>76.532</v>
      </c>
      <c r="L29" s="40">
        <v>4</v>
      </c>
      <c r="M29" s="40" t="s">
        <v>32</v>
      </c>
      <c r="N29" s="41"/>
    </row>
    <row r="30" s="3" customFormat="1" ht="31" customHeight="1" spans="1:14">
      <c r="A30" s="16">
        <v>28</v>
      </c>
      <c r="B30" s="26" t="s">
        <v>100</v>
      </c>
      <c r="C30" s="18" t="s">
        <v>26</v>
      </c>
      <c r="D30" s="19" t="s">
        <v>101</v>
      </c>
      <c r="E30" s="20" t="s">
        <v>102</v>
      </c>
      <c r="F30" s="27" t="s">
        <v>103</v>
      </c>
      <c r="G30" s="28">
        <v>74.8</v>
      </c>
      <c r="H30" s="23">
        <f t="shared" si="0"/>
        <v>44.88</v>
      </c>
      <c r="I30" s="37">
        <v>80.86</v>
      </c>
      <c r="J30" s="38">
        <f t="shared" si="4"/>
        <v>32.344</v>
      </c>
      <c r="K30" s="39">
        <f t="shared" si="2"/>
        <v>77.224</v>
      </c>
      <c r="L30" s="40">
        <v>1</v>
      </c>
      <c r="M30" s="40" t="s">
        <v>20</v>
      </c>
      <c r="N30" s="41"/>
    </row>
    <row r="31" s="3" customFormat="1" ht="31" customHeight="1" spans="1:14">
      <c r="A31" s="16">
        <v>29</v>
      </c>
      <c r="B31" s="26"/>
      <c r="C31" s="18" t="s">
        <v>16</v>
      </c>
      <c r="D31" s="19" t="s">
        <v>104</v>
      </c>
      <c r="E31" s="20" t="s">
        <v>102</v>
      </c>
      <c r="F31" s="27" t="s">
        <v>105</v>
      </c>
      <c r="G31" s="28">
        <v>73.2</v>
      </c>
      <c r="H31" s="23">
        <f t="shared" si="0"/>
        <v>43.92</v>
      </c>
      <c r="I31" s="37" t="s">
        <v>31</v>
      </c>
      <c r="J31" s="38">
        <v>0</v>
      </c>
      <c r="K31" s="39">
        <f t="shared" si="2"/>
        <v>43.92</v>
      </c>
      <c r="L31" s="40">
        <v>2</v>
      </c>
      <c r="M31" s="40" t="s">
        <v>32</v>
      </c>
      <c r="N31" s="41"/>
    </row>
    <row r="32" s="3" customFormat="1" ht="31" customHeight="1" spans="1:14">
      <c r="A32" s="16">
        <v>30</v>
      </c>
      <c r="B32" s="25" t="s">
        <v>106</v>
      </c>
      <c r="C32" s="29" t="s">
        <v>16</v>
      </c>
      <c r="D32" s="19" t="s">
        <v>107</v>
      </c>
      <c r="E32" s="29" t="s">
        <v>108</v>
      </c>
      <c r="F32" s="27" t="s">
        <v>109</v>
      </c>
      <c r="G32" s="28">
        <v>58.8</v>
      </c>
      <c r="H32" s="23">
        <f t="shared" si="0"/>
        <v>35.28</v>
      </c>
      <c r="I32" s="37">
        <v>78.54</v>
      </c>
      <c r="J32" s="38">
        <f t="shared" ref="J32:J42" si="5">I32*0.4</f>
        <v>31.416</v>
      </c>
      <c r="K32" s="39">
        <f t="shared" si="2"/>
        <v>66.696</v>
      </c>
      <c r="L32" s="40">
        <v>1</v>
      </c>
      <c r="M32" s="40" t="s">
        <v>20</v>
      </c>
      <c r="N32" s="41" t="s">
        <v>110</v>
      </c>
    </row>
    <row r="33" s="3" customFormat="1" ht="31" customHeight="1" spans="1:14">
      <c r="A33" s="16">
        <v>31</v>
      </c>
      <c r="B33" s="26"/>
      <c r="C33" s="18" t="s">
        <v>26</v>
      </c>
      <c r="D33" s="19" t="s">
        <v>111</v>
      </c>
      <c r="E33" s="20" t="s">
        <v>108</v>
      </c>
      <c r="F33" s="27" t="s">
        <v>112</v>
      </c>
      <c r="G33" s="28">
        <v>70.55</v>
      </c>
      <c r="H33" s="23">
        <f t="shared" si="0"/>
        <v>42.33</v>
      </c>
      <c r="I33" s="37" t="s">
        <v>31</v>
      </c>
      <c r="J33" s="38">
        <v>0</v>
      </c>
      <c r="K33" s="39">
        <f t="shared" si="2"/>
        <v>42.33</v>
      </c>
      <c r="L33" s="40">
        <v>2</v>
      </c>
      <c r="M33" s="40" t="s">
        <v>32</v>
      </c>
      <c r="N33" s="41"/>
    </row>
    <row r="34" s="3" customFormat="1" ht="31" customHeight="1" spans="1:14">
      <c r="A34" s="16">
        <v>32</v>
      </c>
      <c r="B34" s="26"/>
      <c r="C34" s="18" t="s">
        <v>26</v>
      </c>
      <c r="D34" s="19" t="s">
        <v>113</v>
      </c>
      <c r="E34" s="20" t="s">
        <v>108</v>
      </c>
      <c r="F34" s="27" t="s">
        <v>114</v>
      </c>
      <c r="G34" s="28">
        <v>64.6</v>
      </c>
      <c r="H34" s="23">
        <f t="shared" si="0"/>
        <v>38.76</v>
      </c>
      <c r="I34" s="37" t="s">
        <v>31</v>
      </c>
      <c r="J34" s="38">
        <v>0</v>
      </c>
      <c r="K34" s="39">
        <f t="shared" si="2"/>
        <v>38.76</v>
      </c>
      <c r="L34" s="40">
        <v>3</v>
      </c>
      <c r="M34" s="40" t="s">
        <v>32</v>
      </c>
      <c r="N34" s="41"/>
    </row>
    <row r="35" s="3" customFormat="1" ht="31" customHeight="1" spans="1:14">
      <c r="A35" s="16">
        <v>33</v>
      </c>
      <c r="B35" s="26" t="s">
        <v>115</v>
      </c>
      <c r="C35" s="18" t="s">
        <v>16</v>
      </c>
      <c r="D35" s="19" t="s">
        <v>116</v>
      </c>
      <c r="E35" s="20" t="s">
        <v>117</v>
      </c>
      <c r="F35" s="27" t="s">
        <v>118</v>
      </c>
      <c r="G35" s="28">
        <v>75.05</v>
      </c>
      <c r="H35" s="23">
        <f t="shared" si="0"/>
        <v>45.03</v>
      </c>
      <c r="I35" s="42">
        <v>80.18</v>
      </c>
      <c r="J35" s="38">
        <f t="shared" si="5"/>
        <v>32.072</v>
      </c>
      <c r="K35" s="39">
        <f t="shared" si="2"/>
        <v>77.102</v>
      </c>
      <c r="L35" s="40">
        <v>1</v>
      </c>
      <c r="M35" s="40" t="s">
        <v>20</v>
      </c>
      <c r="N35" s="41"/>
    </row>
    <row r="36" s="3" customFormat="1" ht="31" customHeight="1" spans="1:14">
      <c r="A36" s="16">
        <v>34</v>
      </c>
      <c r="B36" s="26"/>
      <c r="C36" s="18" t="s">
        <v>16</v>
      </c>
      <c r="D36" s="19" t="s">
        <v>119</v>
      </c>
      <c r="E36" s="20" t="s">
        <v>117</v>
      </c>
      <c r="F36" s="27" t="s">
        <v>120</v>
      </c>
      <c r="G36" s="28">
        <v>73.7</v>
      </c>
      <c r="H36" s="23">
        <f t="shared" si="0"/>
        <v>44.22</v>
      </c>
      <c r="I36" s="37">
        <v>78.14</v>
      </c>
      <c r="J36" s="38">
        <f t="shared" si="5"/>
        <v>31.256</v>
      </c>
      <c r="K36" s="39">
        <f t="shared" si="2"/>
        <v>75.476</v>
      </c>
      <c r="L36" s="40">
        <v>2</v>
      </c>
      <c r="M36" s="40" t="s">
        <v>32</v>
      </c>
      <c r="N36" s="41"/>
    </row>
    <row r="37" s="3" customFormat="1" ht="31" customHeight="1" spans="1:14">
      <c r="A37" s="16">
        <v>35</v>
      </c>
      <c r="B37" s="26" t="s">
        <v>121</v>
      </c>
      <c r="C37" s="18" t="s">
        <v>16</v>
      </c>
      <c r="D37" s="19" t="s">
        <v>122</v>
      </c>
      <c r="E37" s="20" t="s">
        <v>123</v>
      </c>
      <c r="F37" s="27" t="s">
        <v>124</v>
      </c>
      <c r="G37" s="28">
        <v>77.8</v>
      </c>
      <c r="H37" s="23">
        <f t="shared" si="0"/>
        <v>46.68</v>
      </c>
      <c r="I37" s="42">
        <v>79.5</v>
      </c>
      <c r="J37" s="38">
        <f t="shared" si="5"/>
        <v>31.8</v>
      </c>
      <c r="K37" s="39">
        <f t="shared" si="2"/>
        <v>78.48</v>
      </c>
      <c r="L37" s="40">
        <v>1</v>
      </c>
      <c r="M37" s="40" t="s">
        <v>20</v>
      </c>
      <c r="N37" s="41"/>
    </row>
    <row r="38" s="3" customFormat="1" ht="31" customHeight="1" spans="1:14">
      <c r="A38" s="16">
        <v>36</v>
      </c>
      <c r="B38" s="26"/>
      <c r="C38" s="18" t="s">
        <v>16</v>
      </c>
      <c r="D38" s="19" t="s">
        <v>125</v>
      </c>
      <c r="E38" s="20" t="s">
        <v>123</v>
      </c>
      <c r="F38" s="27" t="s">
        <v>126</v>
      </c>
      <c r="G38" s="28">
        <v>75.8</v>
      </c>
      <c r="H38" s="23">
        <f t="shared" si="0"/>
        <v>45.48</v>
      </c>
      <c r="I38" s="42">
        <v>78.9</v>
      </c>
      <c r="J38" s="38">
        <f t="shared" si="5"/>
        <v>31.56</v>
      </c>
      <c r="K38" s="39">
        <f t="shared" si="2"/>
        <v>77.04</v>
      </c>
      <c r="L38" s="40">
        <v>2</v>
      </c>
      <c r="M38" s="40" t="s">
        <v>32</v>
      </c>
      <c r="N38" s="41"/>
    </row>
    <row r="39" s="3" customFormat="1" ht="31" customHeight="1" spans="1:14">
      <c r="A39" s="16">
        <v>37</v>
      </c>
      <c r="B39" s="26" t="s">
        <v>127</v>
      </c>
      <c r="C39" s="18" t="s">
        <v>16</v>
      </c>
      <c r="D39" s="19" t="s">
        <v>128</v>
      </c>
      <c r="E39" s="20" t="s">
        <v>129</v>
      </c>
      <c r="F39" s="27" t="s">
        <v>130</v>
      </c>
      <c r="G39" s="28">
        <v>69.5</v>
      </c>
      <c r="H39" s="23">
        <f t="shared" si="0"/>
        <v>41.7</v>
      </c>
      <c r="I39" s="42">
        <v>80.58</v>
      </c>
      <c r="J39" s="38">
        <f t="shared" si="5"/>
        <v>32.232</v>
      </c>
      <c r="K39" s="39">
        <f t="shared" si="2"/>
        <v>73.932</v>
      </c>
      <c r="L39" s="40">
        <v>1</v>
      </c>
      <c r="M39" s="40" t="s">
        <v>20</v>
      </c>
      <c r="N39" s="41"/>
    </row>
    <row r="40" s="3" customFormat="1" ht="31" customHeight="1" spans="1:14">
      <c r="A40" s="16">
        <v>38</v>
      </c>
      <c r="B40" s="26"/>
      <c r="C40" s="18" t="s">
        <v>16</v>
      </c>
      <c r="D40" s="19" t="s">
        <v>131</v>
      </c>
      <c r="E40" s="20" t="s">
        <v>129</v>
      </c>
      <c r="F40" s="27" t="s">
        <v>132</v>
      </c>
      <c r="G40" s="28">
        <v>68.6</v>
      </c>
      <c r="H40" s="23">
        <f t="shared" si="0"/>
        <v>41.16</v>
      </c>
      <c r="I40" s="42">
        <v>78.64</v>
      </c>
      <c r="J40" s="38">
        <f t="shared" si="5"/>
        <v>31.456</v>
      </c>
      <c r="K40" s="39">
        <f t="shared" si="2"/>
        <v>72.616</v>
      </c>
      <c r="L40" s="40">
        <v>2</v>
      </c>
      <c r="M40" s="40" t="s">
        <v>32</v>
      </c>
      <c r="N40" s="41"/>
    </row>
    <row r="41" s="3" customFormat="1" ht="31" customHeight="1" spans="1:14">
      <c r="A41" s="16">
        <v>39</v>
      </c>
      <c r="B41" s="26" t="s">
        <v>133</v>
      </c>
      <c r="C41" s="18" t="s">
        <v>16</v>
      </c>
      <c r="D41" s="19" t="s">
        <v>134</v>
      </c>
      <c r="E41" s="20" t="s">
        <v>135</v>
      </c>
      <c r="F41" s="27" t="s">
        <v>136</v>
      </c>
      <c r="G41" s="28">
        <v>69.9</v>
      </c>
      <c r="H41" s="23">
        <f t="shared" si="0"/>
        <v>41.94</v>
      </c>
      <c r="I41" s="37">
        <v>80.54</v>
      </c>
      <c r="J41" s="38">
        <f t="shared" si="5"/>
        <v>32.216</v>
      </c>
      <c r="K41" s="39">
        <f t="shared" si="2"/>
        <v>74.156</v>
      </c>
      <c r="L41" s="40">
        <v>1</v>
      </c>
      <c r="M41" s="40" t="s">
        <v>20</v>
      </c>
      <c r="N41" s="41"/>
    </row>
    <row r="42" s="3" customFormat="1" ht="31" customHeight="1" spans="1:14">
      <c r="A42" s="16">
        <v>40</v>
      </c>
      <c r="B42" s="30"/>
      <c r="C42" s="29" t="s">
        <v>26</v>
      </c>
      <c r="D42" s="19" t="s">
        <v>137</v>
      </c>
      <c r="E42" s="29" t="s">
        <v>135</v>
      </c>
      <c r="F42" s="27" t="s">
        <v>138</v>
      </c>
      <c r="G42" s="28">
        <v>67.9</v>
      </c>
      <c r="H42" s="23">
        <f t="shared" si="0"/>
        <v>40.74</v>
      </c>
      <c r="I42" s="37">
        <v>76.66</v>
      </c>
      <c r="J42" s="38">
        <f t="shared" si="5"/>
        <v>30.664</v>
      </c>
      <c r="K42" s="39">
        <f t="shared" si="2"/>
        <v>71.404</v>
      </c>
      <c r="L42" s="40">
        <v>2</v>
      </c>
      <c r="M42" s="40" t="s">
        <v>32</v>
      </c>
      <c r="N42" s="41" t="s">
        <v>110</v>
      </c>
    </row>
    <row r="43" s="3" customFormat="1" ht="31" customHeight="1" spans="1:14">
      <c r="A43" s="16">
        <v>41</v>
      </c>
      <c r="B43" s="25"/>
      <c r="C43" s="18" t="s">
        <v>16</v>
      </c>
      <c r="D43" s="19" t="s">
        <v>139</v>
      </c>
      <c r="E43" s="20" t="s">
        <v>135</v>
      </c>
      <c r="F43" s="27" t="s">
        <v>140</v>
      </c>
      <c r="G43" s="28">
        <v>72.25</v>
      </c>
      <c r="H43" s="23">
        <f t="shared" si="0"/>
        <v>43.35</v>
      </c>
      <c r="I43" s="37" t="s">
        <v>31</v>
      </c>
      <c r="J43" s="38">
        <v>0</v>
      </c>
      <c r="K43" s="39">
        <f t="shared" si="2"/>
        <v>43.35</v>
      </c>
      <c r="L43" s="40">
        <v>3</v>
      </c>
      <c r="M43" s="40" t="s">
        <v>32</v>
      </c>
      <c r="N43" s="41"/>
    </row>
    <row r="44" s="3" customFormat="1" ht="31" customHeight="1" spans="1:14">
      <c r="A44" s="16">
        <v>42</v>
      </c>
      <c r="B44" s="25" t="s">
        <v>141</v>
      </c>
      <c r="C44" s="29" t="s">
        <v>16</v>
      </c>
      <c r="D44" s="19" t="s">
        <v>142</v>
      </c>
      <c r="E44" s="29" t="s">
        <v>143</v>
      </c>
      <c r="F44" s="27">
        <v>261127</v>
      </c>
      <c r="G44" s="28">
        <v>64.2</v>
      </c>
      <c r="H44" s="23">
        <f t="shared" si="0"/>
        <v>38.52</v>
      </c>
      <c r="I44" s="37">
        <v>82.2</v>
      </c>
      <c r="J44" s="38">
        <f t="shared" ref="J44:J52" si="6">I44*0.4</f>
        <v>32.88</v>
      </c>
      <c r="K44" s="39">
        <f t="shared" si="2"/>
        <v>71.4</v>
      </c>
      <c r="L44" s="40">
        <v>1</v>
      </c>
      <c r="M44" s="40" t="s">
        <v>20</v>
      </c>
      <c r="N44" s="41" t="s">
        <v>110</v>
      </c>
    </row>
    <row r="45" s="3" customFormat="1" ht="31" customHeight="1" spans="1:14">
      <c r="A45" s="16">
        <v>43</v>
      </c>
      <c r="B45" s="26"/>
      <c r="C45" s="18" t="s">
        <v>16</v>
      </c>
      <c r="D45" s="19" t="s">
        <v>144</v>
      </c>
      <c r="E45" s="20" t="s">
        <v>143</v>
      </c>
      <c r="F45" s="27" t="s">
        <v>145</v>
      </c>
      <c r="G45" s="28">
        <v>77</v>
      </c>
      <c r="H45" s="23">
        <f t="shared" si="0"/>
        <v>46.2</v>
      </c>
      <c r="I45" s="42" t="s">
        <v>31</v>
      </c>
      <c r="J45" s="38">
        <v>0</v>
      </c>
      <c r="K45" s="39">
        <f t="shared" si="2"/>
        <v>46.2</v>
      </c>
      <c r="L45" s="40">
        <v>2</v>
      </c>
      <c r="M45" s="40" t="s">
        <v>32</v>
      </c>
      <c r="N45" s="41"/>
    </row>
    <row r="46" s="3" customFormat="1" ht="31" customHeight="1" spans="1:14">
      <c r="A46" s="16">
        <v>44</v>
      </c>
      <c r="B46" s="26"/>
      <c r="C46" s="18" t="s">
        <v>16</v>
      </c>
      <c r="D46" s="19" t="s">
        <v>146</v>
      </c>
      <c r="E46" s="20" t="s">
        <v>143</v>
      </c>
      <c r="F46" s="27" t="s">
        <v>147</v>
      </c>
      <c r="G46" s="28">
        <v>66</v>
      </c>
      <c r="H46" s="23">
        <f t="shared" si="0"/>
        <v>39.6</v>
      </c>
      <c r="I46" s="37" t="s">
        <v>31</v>
      </c>
      <c r="J46" s="38">
        <v>0</v>
      </c>
      <c r="K46" s="39">
        <f t="shared" si="2"/>
        <v>39.6</v>
      </c>
      <c r="L46" s="40">
        <v>3</v>
      </c>
      <c r="M46" s="40" t="s">
        <v>32</v>
      </c>
      <c r="N46" s="41"/>
    </row>
    <row r="47" s="3" customFormat="1" ht="31" customHeight="1" spans="1:14">
      <c r="A47" s="16">
        <v>45</v>
      </c>
      <c r="B47" s="26" t="s">
        <v>148</v>
      </c>
      <c r="C47" s="18" t="s">
        <v>16</v>
      </c>
      <c r="D47" s="19" t="s">
        <v>149</v>
      </c>
      <c r="E47" s="20" t="s">
        <v>150</v>
      </c>
      <c r="F47" s="27" t="s">
        <v>151</v>
      </c>
      <c r="G47" s="28">
        <v>77.6</v>
      </c>
      <c r="H47" s="23">
        <f t="shared" si="0"/>
        <v>46.56</v>
      </c>
      <c r="I47" s="37">
        <v>80.76</v>
      </c>
      <c r="J47" s="38">
        <f t="shared" si="6"/>
        <v>32.304</v>
      </c>
      <c r="K47" s="39">
        <f t="shared" si="2"/>
        <v>78.864</v>
      </c>
      <c r="L47" s="40">
        <v>1</v>
      </c>
      <c r="M47" s="40" t="s">
        <v>20</v>
      </c>
      <c r="N47" s="41"/>
    </row>
    <row r="48" s="3" customFormat="1" ht="31" customHeight="1" spans="1:14">
      <c r="A48" s="16">
        <v>46</v>
      </c>
      <c r="B48" s="26" t="s">
        <v>152</v>
      </c>
      <c r="C48" s="18" t="s">
        <v>16</v>
      </c>
      <c r="D48" s="19" t="s">
        <v>153</v>
      </c>
      <c r="E48" s="20" t="s">
        <v>150</v>
      </c>
      <c r="F48" s="27" t="s">
        <v>154</v>
      </c>
      <c r="G48" s="28">
        <v>77.8</v>
      </c>
      <c r="H48" s="23">
        <f t="shared" si="0"/>
        <v>46.68</v>
      </c>
      <c r="I48" s="37">
        <v>79.66</v>
      </c>
      <c r="J48" s="38">
        <f t="shared" si="6"/>
        <v>31.864</v>
      </c>
      <c r="K48" s="39">
        <f t="shared" si="2"/>
        <v>78.544</v>
      </c>
      <c r="L48" s="40">
        <v>2</v>
      </c>
      <c r="M48" s="40" t="s">
        <v>20</v>
      </c>
      <c r="N48" s="41"/>
    </row>
    <row r="49" s="3" customFormat="1" ht="31" customHeight="1" spans="1:14">
      <c r="A49" s="16">
        <v>47</v>
      </c>
      <c r="B49" s="26" t="s">
        <v>155</v>
      </c>
      <c r="C49" s="18" t="s">
        <v>26</v>
      </c>
      <c r="D49" s="19" t="s">
        <v>156</v>
      </c>
      <c r="E49" s="20" t="s">
        <v>150</v>
      </c>
      <c r="F49" s="27" t="s">
        <v>157</v>
      </c>
      <c r="G49" s="28">
        <v>76.5</v>
      </c>
      <c r="H49" s="23">
        <f t="shared" si="0"/>
        <v>45.9</v>
      </c>
      <c r="I49" s="37">
        <v>79.66</v>
      </c>
      <c r="J49" s="38">
        <f t="shared" si="6"/>
        <v>31.864</v>
      </c>
      <c r="K49" s="39">
        <f t="shared" si="2"/>
        <v>77.764</v>
      </c>
      <c r="L49" s="40">
        <v>3</v>
      </c>
      <c r="M49" s="40" t="s">
        <v>20</v>
      </c>
      <c r="N49" s="41"/>
    </row>
    <row r="50" s="3" customFormat="1" ht="31" customHeight="1" spans="1:14">
      <c r="A50" s="16">
        <v>48</v>
      </c>
      <c r="B50" s="26"/>
      <c r="C50" s="18" t="s">
        <v>16</v>
      </c>
      <c r="D50" s="19" t="s">
        <v>158</v>
      </c>
      <c r="E50" s="20" t="s">
        <v>150</v>
      </c>
      <c r="F50" s="27" t="s">
        <v>159</v>
      </c>
      <c r="G50" s="28">
        <v>74.35</v>
      </c>
      <c r="H50" s="23">
        <f t="shared" si="0"/>
        <v>44.61</v>
      </c>
      <c r="I50" s="42">
        <v>81.82</v>
      </c>
      <c r="J50" s="38">
        <f t="shared" si="6"/>
        <v>32.728</v>
      </c>
      <c r="K50" s="39">
        <f t="shared" si="2"/>
        <v>77.338</v>
      </c>
      <c r="L50" s="40">
        <v>4</v>
      </c>
      <c r="M50" s="40" t="s">
        <v>32</v>
      </c>
      <c r="N50" s="41"/>
    </row>
    <row r="51" s="3" customFormat="1" ht="31" customHeight="1" spans="1:14">
      <c r="A51" s="16">
        <v>49</v>
      </c>
      <c r="B51" s="26"/>
      <c r="C51" s="18" t="s">
        <v>26</v>
      </c>
      <c r="D51" s="19" t="s">
        <v>160</v>
      </c>
      <c r="E51" s="20" t="s">
        <v>150</v>
      </c>
      <c r="F51" s="27" t="s">
        <v>161</v>
      </c>
      <c r="G51" s="28">
        <v>73.8</v>
      </c>
      <c r="H51" s="23">
        <f t="shared" si="0"/>
        <v>44.28</v>
      </c>
      <c r="I51" s="37">
        <v>77.56</v>
      </c>
      <c r="J51" s="38">
        <f t="shared" si="6"/>
        <v>31.024</v>
      </c>
      <c r="K51" s="39">
        <f t="shared" si="2"/>
        <v>75.304</v>
      </c>
      <c r="L51" s="40">
        <v>5</v>
      </c>
      <c r="M51" s="40" t="s">
        <v>32</v>
      </c>
      <c r="N51" s="41"/>
    </row>
    <row r="52" s="3" customFormat="1" ht="31" customHeight="1" spans="1:14">
      <c r="A52" s="16">
        <v>50</v>
      </c>
      <c r="B52" s="25"/>
      <c r="C52" s="29" t="s">
        <v>26</v>
      </c>
      <c r="D52" s="19" t="s">
        <v>162</v>
      </c>
      <c r="E52" s="29" t="s">
        <v>150</v>
      </c>
      <c r="F52" s="27" t="s">
        <v>163</v>
      </c>
      <c r="G52" s="28">
        <v>73.2</v>
      </c>
      <c r="H52" s="23">
        <f t="shared" si="0"/>
        <v>43.92</v>
      </c>
      <c r="I52" s="42">
        <v>77.4</v>
      </c>
      <c r="J52" s="38">
        <f t="shared" si="6"/>
        <v>30.96</v>
      </c>
      <c r="K52" s="39">
        <f t="shared" si="2"/>
        <v>74.88</v>
      </c>
      <c r="L52" s="40">
        <v>6</v>
      </c>
      <c r="M52" s="40" t="s">
        <v>32</v>
      </c>
      <c r="N52" s="43" t="s">
        <v>110</v>
      </c>
    </row>
    <row r="53" s="3" customFormat="1" ht="31" customHeight="1" spans="1:14">
      <c r="A53" s="16">
        <v>51</v>
      </c>
      <c r="B53" s="26"/>
      <c r="C53" s="18" t="s">
        <v>26</v>
      </c>
      <c r="D53" s="19" t="s">
        <v>164</v>
      </c>
      <c r="E53" s="20" t="s">
        <v>150</v>
      </c>
      <c r="F53" s="27" t="s">
        <v>165</v>
      </c>
      <c r="G53" s="28">
        <v>74.85</v>
      </c>
      <c r="H53" s="23">
        <f t="shared" si="0"/>
        <v>44.91</v>
      </c>
      <c r="I53" s="37" t="s">
        <v>31</v>
      </c>
      <c r="J53" s="38">
        <v>0</v>
      </c>
      <c r="K53" s="39">
        <f t="shared" si="2"/>
        <v>44.91</v>
      </c>
      <c r="L53" s="40">
        <v>7</v>
      </c>
      <c r="M53" s="40" t="s">
        <v>32</v>
      </c>
      <c r="N53" s="41"/>
    </row>
    <row r="54" s="3" customFormat="1" ht="31" customHeight="1" spans="1:14">
      <c r="A54" s="16">
        <v>52</v>
      </c>
      <c r="B54" s="26" t="s">
        <v>166</v>
      </c>
      <c r="C54" s="18" t="s">
        <v>26</v>
      </c>
      <c r="D54" s="19" t="s">
        <v>167</v>
      </c>
      <c r="E54" s="20" t="s">
        <v>168</v>
      </c>
      <c r="F54" s="27" t="s">
        <v>169</v>
      </c>
      <c r="G54" s="28">
        <v>68.75</v>
      </c>
      <c r="H54" s="23">
        <f t="shared" si="0"/>
        <v>41.25</v>
      </c>
      <c r="I54" s="37">
        <v>81.88</v>
      </c>
      <c r="J54" s="38">
        <f t="shared" ref="J54:J78" si="7">I54*0.4</f>
        <v>32.752</v>
      </c>
      <c r="K54" s="39">
        <f t="shared" si="2"/>
        <v>74.002</v>
      </c>
      <c r="L54" s="23">
        <v>1</v>
      </c>
      <c r="M54" s="40" t="s">
        <v>20</v>
      </c>
      <c r="N54" s="43"/>
    </row>
    <row r="55" s="3" customFormat="1" ht="31" customHeight="1" spans="1:14">
      <c r="A55" s="16">
        <v>53</v>
      </c>
      <c r="B55" s="26" t="s">
        <v>170</v>
      </c>
      <c r="C55" s="18" t="s">
        <v>16</v>
      </c>
      <c r="D55" s="19" t="s">
        <v>171</v>
      </c>
      <c r="E55" s="20" t="s">
        <v>172</v>
      </c>
      <c r="F55" s="27" t="s">
        <v>173</v>
      </c>
      <c r="G55" s="28">
        <v>74.55</v>
      </c>
      <c r="H55" s="23">
        <f t="shared" si="0"/>
        <v>44.73</v>
      </c>
      <c r="I55" s="37">
        <v>79.24</v>
      </c>
      <c r="J55" s="38">
        <f t="shared" si="7"/>
        <v>31.696</v>
      </c>
      <c r="K55" s="39">
        <f t="shared" si="2"/>
        <v>76.426</v>
      </c>
      <c r="L55" s="40">
        <v>1</v>
      </c>
      <c r="M55" s="40" t="s">
        <v>20</v>
      </c>
      <c r="N55" s="41"/>
    </row>
    <row r="56" s="3" customFormat="1" ht="31" customHeight="1" spans="1:14">
      <c r="A56" s="16">
        <v>54</v>
      </c>
      <c r="B56" s="26"/>
      <c r="C56" s="18" t="s">
        <v>26</v>
      </c>
      <c r="D56" s="19" t="s">
        <v>174</v>
      </c>
      <c r="E56" s="20" t="s">
        <v>172</v>
      </c>
      <c r="F56" s="27" t="s">
        <v>175</v>
      </c>
      <c r="G56" s="28">
        <v>68.6</v>
      </c>
      <c r="H56" s="23">
        <f t="shared" si="0"/>
        <v>41.16</v>
      </c>
      <c r="I56" s="37">
        <v>79.04</v>
      </c>
      <c r="J56" s="38">
        <f t="shared" si="7"/>
        <v>31.616</v>
      </c>
      <c r="K56" s="39">
        <f t="shared" si="2"/>
        <v>72.776</v>
      </c>
      <c r="L56" s="40">
        <v>2</v>
      </c>
      <c r="M56" s="40" t="s">
        <v>32</v>
      </c>
      <c r="N56" s="41"/>
    </row>
    <row r="57" s="3" customFormat="1" ht="31" customHeight="1" spans="1:15">
      <c r="A57" s="16">
        <v>55</v>
      </c>
      <c r="B57" s="26" t="s">
        <v>176</v>
      </c>
      <c r="C57" s="18" t="s">
        <v>16</v>
      </c>
      <c r="D57" s="19" t="s">
        <v>177</v>
      </c>
      <c r="E57" s="20" t="s">
        <v>178</v>
      </c>
      <c r="F57" s="27" t="s">
        <v>179</v>
      </c>
      <c r="G57" s="28">
        <v>76.9</v>
      </c>
      <c r="H57" s="23">
        <f t="shared" si="0"/>
        <v>46.14</v>
      </c>
      <c r="I57" s="37">
        <v>79.16</v>
      </c>
      <c r="J57" s="38">
        <f t="shared" si="7"/>
        <v>31.664</v>
      </c>
      <c r="K57" s="39">
        <f t="shared" si="2"/>
        <v>77.804</v>
      </c>
      <c r="L57" s="40">
        <v>1</v>
      </c>
      <c r="M57" s="40" t="s">
        <v>20</v>
      </c>
      <c r="N57" s="41"/>
      <c r="O57" s="44"/>
    </row>
    <row r="58" s="3" customFormat="1" ht="31" customHeight="1" spans="1:14">
      <c r="A58" s="16">
        <v>56</v>
      </c>
      <c r="B58" s="26"/>
      <c r="C58" s="18" t="s">
        <v>16</v>
      </c>
      <c r="D58" s="19" t="s">
        <v>180</v>
      </c>
      <c r="E58" s="20" t="s">
        <v>178</v>
      </c>
      <c r="F58" s="27" t="s">
        <v>181</v>
      </c>
      <c r="G58" s="28">
        <v>70.2</v>
      </c>
      <c r="H58" s="23">
        <f t="shared" si="0"/>
        <v>42.12</v>
      </c>
      <c r="I58" s="37">
        <v>79.14</v>
      </c>
      <c r="J58" s="38">
        <f t="shared" si="7"/>
        <v>31.656</v>
      </c>
      <c r="K58" s="39">
        <f t="shared" si="2"/>
        <v>73.776</v>
      </c>
      <c r="L58" s="40">
        <v>2</v>
      </c>
      <c r="M58" s="40" t="s">
        <v>32</v>
      </c>
      <c r="N58" s="43"/>
    </row>
    <row r="59" s="3" customFormat="1" ht="31" customHeight="1" spans="1:14">
      <c r="A59" s="16">
        <v>57</v>
      </c>
      <c r="B59" s="26" t="s">
        <v>182</v>
      </c>
      <c r="C59" s="18" t="s">
        <v>16</v>
      </c>
      <c r="D59" s="19" t="s">
        <v>183</v>
      </c>
      <c r="E59" s="20" t="s">
        <v>184</v>
      </c>
      <c r="F59" s="27" t="s">
        <v>185</v>
      </c>
      <c r="G59" s="28">
        <v>69.75</v>
      </c>
      <c r="H59" s="23">
        <f t="shared" si="0"/>
        <v>41.85</v>
      </c>
      <c r="I59" s="37">
        <v>76.86</v>
      </c>
      <c r="J59" s="38">
        <f t="shared" si="7"/>
        <v>30.744</v>
      </c>
      <c r="K59" s="39">
        <f t="shared" si="2"/>
        <v>72.594</v>
      </c>
      <c r="L59" s="40">
        <v>1</v>
      </c>
      <c r="M59" s="40" t="s">
        <v>20</v>
      </c>
      <c r="N59" s="43"/>
    </row>
    <row r="60" s="3" customFormat="1" ht="31" customHeight="1" spans="1:14">
      <c r="A60" s="16">
        <v>58</v>
      </c>
      <c r="B60" s="26"/>
      <c r="C60" s="18" t="s">
        <v>26</v>
      </c>
      <c r="D60" s="19" t="s">
        <v>186</v>
      </c>
      <c r="E60" s="20" t="s">
        <v>184</v>
      </c>
      <c r="F60" s="27" t="s">
        <v>187</v>
      </c>
      <c r="G60" s="28">
        <v>44.3</v>
      </c>
      <c r="H60" s="23">
        <f t="shared" si="0"/>
        <v>26.58</v>
      </c>
      <c r="I60" s="37">
        <v>76.36</v>
      </c>
      <c r="J60" s="38">
        <f t="shared" si="7"/>
        <v>30.544</v>
      </c>
      <c r="K60" s="39">
        <f t="shared" si="2"/>
        <v>57.124</v>
      </c>
      <c r="L60" s="40">
        <v>2</v>
      </c>
      <c r="M60" s="40" t="s">
        <v>32</v>
      </c>
      <c r="N60" s="43"/>
    </row>
    <row r="61" s="3" customFormat="1" ht="31" customHeight="1" spans="1:14">
      <c r="A61" s="16">
        <v>59</v>
      </c>
      <c r="B61" s="26" t="s">
        <v>188</v>
      </c>
      <c r="C61" s="18" t="s">
        <v>26</v>
      </c>
      <c r="D61" s="19" t="s">
        <v>189</v>
      </c>
      <c r="E61" s="20" t="s">
        <v>190</v>
      </c>
      <c r="F61" s="27" t="s">
        <v>191</v>
      </c>
      <c r="G61" s="28">
        <v>76.4</v>
      </c>
      <c r="H61" s="23">
        <f t="shared" si="0"/>
        <v>45.84</v>
      </c>
      <c r="I61" s="42">
        <v>81.06</v>
      </c>
      <c r="J61" s="38">
        <f t="shared" si="7"/>
        <v>32.424</v>
      </c>
      <c r="K61" s="39">
        <f t="shared" si="2"/>
        <v>78.264</v>
      </c>
      <c r="L61" s="40">
        <v>1</v>
      </c>
      <c r="M61" s="40" t="s">
        <v>20</v>
      </c>
      <c r="N61" s="43"/>
    </row>
    <row r="62" s="3" customFormat="1" ht="31" customHeight="1" spans="1:14">
      <c r="A62" s="16">
        <v>60</v>
      </c>
      <c r="B62" s="26"/>
      <c r="C62" s="18" t="s">
        <v>16</v>
      </c>
      <c r="D62" s="19" t="s">
        <v>192</v>
      </c>
      <c r="E62" s="20" t="s">
        <v>190</v>
      </c>
      <c r="F62" s="27" t="s">
        <v>193</v>
      </c>
      <c r="G62" s="28">
        <v>73</v>
      </c>
      <c r="H62" s="23">
        <f t="shared" si="0"/>
        <v>43.8</v>
      </c>
      <c r="I62" s="37">
        <v>80.76</v>
      </c>
      <c r="J62" s="38">
        <f t="shared" si="7"/>
        <v>32.304</v>
      </c>
      <c r="K62" s="39">
        <f t="shared" si="2"/>
        <v>76.104</v>
      </c>
      <c r="L62" s="40">
        <v>2</v>
      </c>
      <c r="M62" s="40" t="s">
        <v>32</v>
      </c>
      <c r="N62" s="43"/>
    </row>
    <row r="63" s="3" customFormat="1" ht="31" customHeight="1" spans="1:14">
      <c r="A63" s="16">
        <v>61</v>
      </c>
      <c r="B63" s="26" t="s">
        <v>194</v>
      </c>
      <c r="C63" s="18" t="s">
        <v>16</v>
      </c>
      <c r="D63" s="19" t="s">
        <v>195</v>
      </c>
      <c r="E63" s="20" t="s">
        <v>196</v>
      </c>
      <c r="F63" s="27" t="s">
        <v>197</v>
      </c>
      <c r="G63" s="28">
        <v>81</v>
      </c>
      <c r="H63" s="23">
        <f t="shared" si="0"/>
        <v>48.6</v>
      </c>
      <c r="I63" s="37">
        <v>80.22</v>
      </c>
      <c r="J63" s="38">
        <f t="shared" si="7"/>
        <v>32.088</v>
      </c>
      <c r="K63" s="39">
        <f t="shared" si="2"/>
        <v>80.688</v>
      </c>
      <c r="L63" s="40">
        <v>1</v>
      </c>
      <c r="M63" s="40" t="s">
        <v>20</v>
      </c>
      <c r="N63" s="43"/>
    </row>
    <row r="64" s="3" customFormat="1" ht="31" customHeight="1" spans="1:14">
      <c r="A64" s="16">
        <v>62</v>
      </c>
      <c r="B64" s="26"/>
      <c r="C64" s="18" t="s">
        <v>16</v>
      </c>
      <c r="D64" s="19" t="s">
        <v>198</v>
      </c>
      <c r="E64" s="20" t="s">
        <v>196</v>
      </c>
      <c r="F64" s="27" t="s">
        <v>199</v>
      </c>
      <c r="G64" s="28">
        <v>80.1</v>
      </c>
      <c r="H64" s="23">
        <f t="shared" si="0"/>
        <v>48.06</v>
      </c>
      <c r="I64" s="37">
        <v>81.18</v>
      </c>
      <c r="J64" s="38">
        <f t="shared" si="7"/>
        <v>32.472</v>
      </c>
      <c r="K64" s="39">
        <f t="shared" si="2"/>
        <v>80.532</v>
      </c>
      <c r="L64" s="40">
        <v>2</v>
      </c>
      <c r="M64" s="40" t="s">
        <v>32</v>
      </c>
      <c r="N64" s="43"/>
    </row>
    <row r="65" s="3" customFormat="1" ht="31" customHeight="1" spans="1:14">
      <c r="A65" s="16">
        <v>63</v>
      </c>
      <c r="B65" s="26" t="s">
        <v>200</v>
      </c>
      <c r="C65" s="18" t="s">
        <v>16</v>
      </c>
      <c r="D65" s="19" t="s">
        <v>201</v>
      </c>
      <c r="E65" s="20" t="s">
        <v>202</v>
      </c>
      <c r="F65" s="27" t="s">
        <v>203</v>
      </c>
      <c r="G65" s="28">
        <v>76</v>
      </c>
      <c r="H65" s="23">
        <f t="shared" si="0"/>
        <v>45.6</v>
      </c>
      <c r="I65" s="37">
        <v>79.62</v>
      </c>
      <c r="J65" s="38">
        <f t="shared" si="7"/>
        <v>31.848</v>
      </c>
      <c r="K65" s="39">
        <f t="shared" si="2"/>
        <v>77.448</v>
      </c>
      <c r="L65" s="40">
        <v>1</v>
      </c>
      <c r="M65" s="40" t="s">
        <v>20</v>
      </c>
      <c r="N65" s="43"/>
    </row>
    <row r="66" s="3" customFormat="1" ht="31" customHeight="1" spans="1:14">
      <c r="A66" s="16">
        <v>64</v>
      </c>
      <c r="B66" s="25" t="s">
        <v>204</v>
      </c>
      <c r="C66" s="18" t="s">
        <v>16</v>
      </c>
      <c r="D66" s="19" t="s">
        <v>205</v>
      </c>
      <c r="E66" s="20" t="s">
        <v>202</v>
      </c>
      <c r="F66" s="27" t="s">
        <v>206</v>
      </c>
      <c r="G66" s="28">
        <v>69.1</v>
      </c>
      <c r="H66" s="23">
        <f t="shared" si="0"/>
        <v>41.46</v>
      </c>
      <c r="I66" s="37">
        <v>81.22</v>
      </c>
      <c r="J66" s="38">
        <f t="shared" si="7"/>
        <v>32.488</v>
      </c>
      <c r="K66" s="39">
        <f t="shared" si="2"/>
        <v>73.948</v>
      </c>
      <c r="L66" s="40">
        <v>2</v>
      </c>
      <c r="M66" s="40" t="s">
        <v>20</v>
      </c>
      <c r="N66" s="43"/>
    </row>
    <row r="67" s="3" customFormat="1" ht="31" customHeight="1" spans="1:14">
      <c r="A67" s="16">
        <v>65</v>
      </c>
      <c r="B67" s="26" t="s">
        <v>207</v>
      </c>
      <c r="C67" s="18" t="s">
        <v>16</v>
      </c>
      <c r="D67" s="19" t="s">
        <v>208</v>
      </c>
      <c r="E67" s="20" t="s">
        <v>202</v>
      </c>
      <c r="F67" s="27" t="s">
        <v>209</v>
      </c>
      <c r="G67" s="28">
        <v>70.15</v>
      </c>
      <c r="H67" s="23">
        <f t="shared" ref="H67:H78" si="8">G67*0.6</f>
        <v>42.09</v>
      </c>
      <c r="I67" s="42">
        <v>78.6</v>
      </c>
      <c r="J67" s="38">
        <f t="shared" si="7"/>
        <v>31.44</v>
      </c>
      <c r="K67" s="39">
        <f t="shared" ref="K67:K78" si="9">H67+J67</f>
        <v>73.53</v>
      </c>
      <c r="L67" s="40">
        <v>3</v>
      </c>
      <c r="M67" s="40" t="s">
        <v>20</v>
      </c>
      <c r="N67" s="43"/>
    </row>
    <row r="68" s="3" customFormat="1" ht="31" customHeight="1" spans="1:14">
      <c r="A68" s="16">
        <v>66</v>
      </c>
      <c r="B68" s="26" t="s">
        <v>210</v>
      </c>
      <c r="C68" s="18" t="s">
        <v>16</v>
      </c>
      <c r="D68" s="19" t="s">
        <v>134</v>
      </c>
      <c r="E68" s="20" t="s">
        <v>202</v>
      </c>
      <c r="F68" s="27" t="s">
        <v>211</v>
      </c>
      <c r="G68" s="28">
        <v>68.05</v>
      </c>
      <c r="H68" s="23">
        <f t="shared" si="8"/>
        <v>40.83</v>
      </c>
      <c r="I68" s="37">
        <v>79.02</v>
      </c>
      <c r="J68" s="38">
        <f t="shared" si="7"/>
        <v>31.608</v>
      </c>
      <c r="K68" s="39">
        <f t="shared" si="9"/>
        <v>72.438</v>
      </c>
      <c r="L68" s="40">
        <v>4</v>
      </c>
      <c r="M68" s="40" t="s">
        <v>20</v>
      </c>
      <c r="N68" s="43"/>
    </row>
    <row r="69" s="3" customFormat="1" ht="31" customHeight="1" spans="1:14">
      <c r="A69" s="16">
        <v>67</v>
      </c>
      <c r="B69" s="26"/>
      <c r="C69" s="18" t="s">
        <v>16</v>
      </c>
      <c r="D69" s="19" t="s">
        <v>212</v>
      </c>
      <c r="E69" s="20" t="s">
        <v>202</v>
      </c>
      <c r="F69" s="27" t="s">
        <v>213</v>
      </c>
      <c r="G69" s="28">
        <v>68.85</v>
      </c>
      <c r="H69" s="23">
        <f t="shared" si="8"/>
        <v>41.31</v>
      </c>
      <c r="I69" s="37">
        <v>77.74</v>
      </c>
      <c r="J69" s="38">
        <f t="shared" si="7"/>
        <v>31.096</v>
      </c>
      <c r="K69" s="39">
        <f t="shared" si="9"/>
        <v>72.406</v>
      </c>
      <c r="L69" s="40">
        <v>5</v>
      </c>
      <c r="M69" s="40" t="s">
        <v>32</v>
      </c>
      <c r="N69" s="43"/>
    </row>
    <row r="70" s="3" customFormat="1" ht="31" customHeight="1" spans="1:14">
      <c r="A70" s="16">
        <v>68</v>
      </c>
      <c r="B70" s="26"/>
      <c r="C70" s="18" t="s">
        <v>26</v>
      </c>
      <c r="D70" s="19" t="s">
        <v>214</v>
      </c>
      <c r="E70" s="20" t="s">
        <v>202</v>
      </c>
      <c r="F70" s="27" t="s">
        <v>215</v>
      </c>
      <c r="G70" s="28">
        <v>68.2</v>
      </c>
      <c r="H70" s="23">
        <f t="shared" si="8"/>
        <v>40.92</v>
      </c>
      <c r="I70" s="42">
        <v>78.1</v>
      </c>
      <c r="J70" s="38">
        <f t="shared" si="7"/>
        <v>31.24</v>
      </c>
      <c r="K70" s="39">
        <f t="shared" si="9"/>
        <v>72.16</v>
      </c>
      <c r="L70" s="40">
        <v>6</v>
      </c>
      <c r="M70" s="40" t="s">
        <v>32</v>
      </c>
      <c r="N70" s="43"/>
    </row>
    <row r="71" s="3" customFormat="1" ht="31" customHeight="1" spans="1:14">
      <c r="A71" s="16">
        <v>69</v>
      </c>
      <c r="B71" s="26"/>
      <c r="C71" s="18" t="s">
        <v>26</v>
      </c>
      <c r="D71" s="19" t="s">
        <v>216</v>
      </c>
      <c r="E71" s="20" t="s">
        <v>202</v>
      </c>
      <c r="F71" s="27" t="s">
        <v>217</v>
      </c>
      <c r="G71" s="28">
        <v>66.85</v>
      </c>
      <c r="H71" s="23">
        <f t="shared" si="8"/>
        <v>40.11</v>
      </c>
      <c r="I71" s="42">
        <v>77.2</v>
      </c>
      <c r="J71" s="38">
        <f t="shared" si="7"/>
        <v>30.88</v>
      </c>
      <c r="K71" s="39">
        <f t="shared" si="9"/>
        <v>70.99</v>
      </c>
      <c r="L71" s="40">
        <v>7</v>
      </c>
      <c r="M71" s="40" t="s">
        <v>32</v>
      </c>
      <c r="N71" s="43"/>
    </row>
    <row r="72" s="3" customFormat="1" ht="31" customHeight="1" spans="1:14">
      <c r="A72" s="16">
        <v>70</v>
      </c>
      <c r="B72" s="26"/>
      <c r="C72" s="18" t="s">
        <v>16</v>
      </c>
      <c r="D72" s="19" t="s">
        <v>218</v>
      </c>
      <c r="E72" s="20" t="s">
        <v>202</v>
      </c>
      <c r="F72" s="27" t="s">
        <v>219</v>
      </c>
      <c r="G72" s="28">
        <v>66.4</v>
      </c>
      <c r="H72" s="23">
        <f t="shared" si="8"/>
        <v>39.84</v>
      </c>
      <c r="I72" s="42">
        <v>77.78</v>
      </c>
      <c r="J72" s="38">
        <f t="shared" si="7"/>
        <v>31.112</v>
      </c>
      <c r="K72" s="39">
        <f t="shared" si="9"/>
        <v>70.952</v>
      </c>
      <c r="L72" s="40">
        <v>8</v>
      </c>
      <c r="M72" s="40" t="s">
        <v>32</v>
      </c>
      <c r="N72" s="43"/>
    </row>
    <row r="73" s="3" customFormat="1" ht="31" customHeight="1" spans="1:14">
      <c r="A73" s="16">
        <v>71</v>
      </c>
      <c r="B73" s="26" t="s">
        <v>220</v>
      </c>
      <c r="C73" s="18" t="s">
        <v>16</v>
      </c>
      <c r="D73" s="19" t="s">
        <v>221</v>
      </c>
      <c r="E73" s="20" t="s">
        <v>222</v>
      </c>
      <c r="F73" s="27" t="s">
        <v>223</v>
      </c>
      <c r="G73" s="28">
        <v>66.6</v>
      </c>
      <c r="H73" s="23">
        <f t="shared" si="8"/>
        <v>39.96</v>
      </c>
      <c r="I73" s="42">
        <v>81.2</v>
      </c>
      <c r="J73" s="38">
        <f t="shared" si="7"/>
        <v>32.48</v>
      </c>
      <c r="K73" s="39">
        <f t="shared" si="9"/>
        <v>72.44</v>
      </c>
      <c r="L73" s="40">
        <v>1</v>
      </c>
      <c r="M73" s="40" t="s">
        <v>20</v>
      </c>
      <c r="N73" s="43"/>
    </row>
    <row r="74" s="3" customFormat="1" ht="31" customHeight="1" spans="1:14">
      <c r="A74" s="16">
        <v>72</v>
      </c>
      <c r="B74" s="26"/>
      <c r="C74" s="18" t="s">
        <v>16</v>
      </c>
      <c r="D74" s="19" t="s">
        <v>224</v>
      </c>
      <c r="E74" s="20" t="s">
        <v>222</v>
      </c>
      <c r="F74" s="27" t="s">
        <v>225</v>
      </c>
      <c r="G74" s="28">
        <v>68.35</v>
      </c>
      <c r="H74" s="23">
        <f t="shared" si="8"/>
        <v>41.01</v>
      </c>
      <c r="I74" s="42">
        <v>77.6</v>
      </c>
      <c r="J74" s="38">
        <f t="shared" si="7"/>
        <v>31.04</v>
      </c>
      <c r="K74" s="39">
        <f t="shared" si="9"/>
        <v>72.05</v>
      </c>
      <c r="L74" s="40">
        <v>2</v>
      </c>
      <c r="M74" s="40" t="s">
        <v>32</v>
      </c>
      <c r="N74" s="43"/>
    </row>
    <row r="75" s="3" customFormat="1" ht="31" customHeight="1" spans="1:14">
      <c r="A75" s="16">
        <v>73</v>
      </c>
      <c r="B75" s="26" t="s">
        <v>226</v>
      </c>
      <c r="C75" s="18" t="s">
        <v>16</v>
      </c>
      <c r="D75" s="19" t="s">
        <v>227</v>
      </c>
      <c r="E75" s="20" t="s">
        <v>228</v>
      </c>
      <c r="F75" s="27" t="s">
        <v>229</v>
      </c>
      <c r="G75" s="28">
        <v>67</v>
      </c>
      <c r="H75" s="23">
        <f t="shared" si="8"/>
        <v>40.2</v>
      </c>
      <c r="I75" s="42">
        <v>77.4</v>
      </c>
      <c r="J75" s="38">
        <f t="shared" si="7"/>
        <v>30.96</v>
      </c>
      <c r="K75" s="39">
        <f t="shared" si="9"/>
        <v>71.16</v>
      </c>
      <c r="L75" s="40">
        <v>1</v>
      </c>
      <c r="M75" s="40" t="s">
        <v>20</v>
      </c>
      <c r="N75" s="43"/>
    </row>
    <row r="76" s="3" customFormat="1" ht="31" customHeight="1" spans="1:14">
      <c r="A76" s="16">
        <v>74</v>
      </c>
      <c r="B76" s="26"/>
      <c r="C76" s="18" t="s">
        <v>16</v>
      </c>
      <c r="D76" s="19" t="s">
        <v>230</v>
      </c>
      <c r="E76" s="20" t="s">
        <v>228</v>
      </c>
      <c r="F76" s="27" t="s">
        <v>231</v>
      </c>
      <c r="G76" s="28">
        <v>65.7</v>
      </c>
      <c r="H76" s="23">
        <f t="shared" si="8"/>
        <v>39.42</v>
      </c>
      <c r="I76" s="37">
        <v>77.62</v>
      </c>
      <c r="J76" s="38">
        <f t="shared" si="7"/>
        <v>31.048</v>
      </c>
      <c r="K76" s="39">
        <f t="shared" si="9"/>
        <v>70.468</v>
      </c>
      <c r="L76" s="40">
        <v>2</v>
      </c>
      <c r="M76" s="40" t="s">
        <v>32</v>
      </c>
      <c r="N76" s="43"/>
    </row>
    <row r="77" s="3" customFormat="1" ht="31" customHeight="1" spans="1:14">
      <c r="A77" s="16">
        <v>75</v>
      </c>
      <c r="B77" s="26" t="s">
        <v>232</v>
      </c>
      <c r="C77" s="18" t="s">
        <v>16</v>
      </c>
      <c r="D77" s="19" t="s">
        <v>233</v>
      </c>
      <c r="E77" s="20" t="s">
        <v>234</v>
      </c>
      <c r="F77" s="27" t="s">
        <v>235</v>
      </c>
      <c r="G77" s="28">
        <v>72</v>
      </c>
      <c r="H77" s="23">
        <f t="shared" si="8"/>
        <v>43.2</v>
      </c>
      <c r="I77" s="42">
        <v>78.94</v>
      </c>
      <c r="J77" s="38">
        <f t="shared" si="7"/>
        <v>31.576</v>
      </c>
      <c r="K77" s="39">
        <f t="shared" si="9"/>
        <v>74.776</v>
      </c>
      <c r="L77" s="40">
        <v>1</v>
      </c>
      <c r="M77" s="40" t="s">
        <v>20</v>
      </c>
      <c r="N77" s="43"/>
    </row>
    <row r="78" s="3" customFormat="1" ht="31" customHeight="1" spans="1:14">
      <c r="A78" s="16">
        <v>76</v>
      </c>
      <c r="B78" s="26"/>
      <c r="C78" s="18" t="s">
        <v>26</v>
      </c>
      <c r="D78" s="19" t="s">
        <v>236</v>
      </c>
      <c r="E78" s="20" t="s">
        <v>234</v>
      </c>
      <c r="F78" s="27" t="s">
        <v>237</v>
      </c>
      <c r="G78" s="28">
        <v>67.7</v>
      </c>
      <c r="H78" s="23">
        <f t="shared" si="8"/>
        <v>40.62</v>
      </c>
      <c r="I78" s="42">
        <v>77.7</v>
      </c>
      <c r="J78" s="38">
        <f t="shared" si="7"/>
        <v>31.08</v>
      </c>
      <c r="K78" s="39">
        <f t="shared" si="9"/>
        <v>71.7</v>
      </c>
      <c r="L78" s="40">
        <v>2</v>
      </c>
      <c r="M78" s="40" t="s">
        <v>32</v>
      </c>
      <c r="N78" s="43"/>
    </row>
  </sheetData>
  <mergeCells count="1">
    <mergeCell ref="A1:N1"/>
  </mergeCells>
  <dataValidations count="1">
    <dataValidation type="list" allowBlank="1" showInputMessage="1" showErrorMessage="1" sqref="C3:C78">
      <formula1>"男,女"</formula1>
    </dataValidation>
  </dataValidations>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杨艳.</cp:lastModifiedBy>
  <dcterms:created xsi:type="dcterms:W3CDTF">2026-09-29T02:00:00Z</dcterms:created>
  <dcterms:modified xsi:type="dcterms:W3CDTF">2026-09-30T02:11:08Z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97518BB9FBA24A0F9DDAAA4BAF8392A6_13</vt:lpwstr>
  </property>
  <property fmtid="{D5CDD505-2E9C-101B-9397-08002B2CF9AE}" pid="3" name="KSOProductBuildVer">
    <vt:lpwstr>2052-12.1.0.18608</vt:lpwstr>
  </property>
  <property fmtid="{D5CDD505-2E9C-101B-9397-08002B2CF9AE}" pid="4" name="CalculationRule">
    <vt:i4>0</vt:i4>
  </property>
</Properties>
</file>