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20" windowHeight="7700" tabRatio="923"/>
  </bookViews>
  <sheets>
    <sheet name="成绩公示" sheetId="8" r:id="rId1"/>
  </sheets>
  <definedNames>
    <definedName name="_xlnm._FilterDatabase" localSheetId="0" hidden="1">成绩公示!$A$3:$L$140</definedName>
    <definedName name="_xlnm.Print_Titles" localSheetId="0">成绩公示!$1:$3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9" i="8"/>
  <c r="K139"/>
  <c r="I139"/>
  <c r="G139"/>
  <c r="L138"/>
  <c r="K138"/>
  <c r="I138"/>
  <c r="G138"/>
  <c r="L137"/>
  <c r="L136"/>
  <c r="K136"/>
  <c r="I136"/>
  <c r="G136"/>
  <c r="L135"/>
  <c r="L134"/>
  <c r="K134"/>
  <c r="I134"/>
  <c r="G134"/>
  <c r="L133"/>
  <c r="K133"/>
  <c r="I133"/>
  <c r="G133"/>
  <c r="L132"/>
  <c r="K132"/>
  <c r="I132"/>
  <c r="G132"/>
  <c r="L131"/>
  <c r="K131"/>
  <c r="I131"/>
  <c r="G131"/>
  <c r="L122"/>
  <c r="K122"/>
  <c r="I122"/>
  <c r="G122"/>
  <c r="L121"/>
  <c r="K121"/>
  <c r="I121"/>
  <c r="G121"/>
  <c r="L120"/>
  <c r="L119"/>
  <c r="K119"/>
  <c r="I119"/>
  <c r="G119"/>
  <c r="L118"/>
  <c r="K118"/>
  <c r="I118"/>
  <c r="G118"/>
  <c r="L117"/>
  <c r="L116"/>
  <c r="K116"/>
  <c r="I116"/>
  <c r="G116"/>
  <c r="L113"/>
  <c r="L112"/>
  <c r="K112"/>
  <c r="I112"/>
  <c r="G112"/>
  <c r="L111"/>
  <c r="K111"/>
  <c r="I111"/>
  <c r="G111"/>
  <c r="L110"/>
  <c r="K110"/>
  <c r="I110"/>
  <c r="G110"/>
  <c r="L109"/>
  <c r="K109"/>
  <c r="I109"/>
  <c r="G109"/>
  <c r="L108"/>
  <c r="K108"/>
  <c r="I108"/>
  <c r="G108"/>
  <c r="L107"/>
  <c r="L106"/>
  <c r="K106"/>
  <c r="I106"/>
  <c r="G106"/>
  <c r="L105"/>
  <c r="K105"/>
  <c r="I105"/>
  <c r="G105"/>
  <c r="L104"/>
  <c r="K104"/>
  <c r="I104"/>
  <c r="G104"/>
  <c r="L100"/>
  <c r="K100"/>
  <c r="I100"/>
  <c r="G100"/>
  <c r="L99"/>
  <c r="L98"/>
  <c r="K98"/>
  <c r="I98"/>
  <c r="G98"/>
  <c r="L97"/>
  <c r="K97"/>
  <c r="I97"/>
  <c r="G97"/>
  <c r="L96"/>
  <c r="K96"/>
  <c r="I96"/>
  <c r="G96"/>
  <c r="L95"/>
  <c r="L94"/>
  <c r="L93"/>
  <c r="L87"/>
  <c r="K87"/>
  <c r="I87"/>
  <c r="G87"/>
  <c r="L86"/>
  <c r="K86"/>
  <c r="I86"/>
  <c r="G86"/>
  <c r="L85"/>
  <c r="K85"/>
  <c r="I85"/>
  <c r="G85"/>
  <c r="L84"/>
  <c r="K84"/>
  <c r="I84"/>
  <c r="G84"/>
  <c r="L83"/>
  <c r="K83"/>
  <c r="I83"/>
  <c r="G83"/>
  <c r="L82"/>
  <c r="K82"/>
  <c r="I82"/>
  <c r="G82"/>
  <c r="L81"/>
  <c r="L80"/>
  <c r="L79"/>
  <c r="K79"/>
  <c r="I79"/>
  <c r="G79"/>
  <c r="L78"/>
  <c r="K78"/>
  <c r="I78"/>
  <c r="G78"/>
  <c r="L77"/>
  <c r="K77"/>
  <c r="I77"/>
  <c r="G77"/>
  <c r="L76"/>
  <c r="K76"/>
  <c r="I76"/>
  <c r="G76"/>
  <c r="L74"/>
  <c r="K74"/>
  <c r="I74"/>
  <c r="G74"/>
  <c r="L73"/>
  <c r="K73"/>
  <c r="I73"/>
  <c r="G73"/>
  <c r="L72"/>
  <c r="K72"/>
  <c r="I72"/>
  <c r="G72"/>
  <c r="L71"/>
  <c r="K71"/>
  <c r="I71"/>
  <c r="G71"/>
  <c r="L70"/>
  <c r="L69"/>
  <c r="K69"/>
  <c r="I69"/>
  <c r="G69"/>
  <c r="L68"/>
  <c r="L67"/>
  <c r="K67"/>
  <c r="I67"/>
  <c r="G67"/>
  <c r="L66"/>
  <c r="L62"/>
  <c r="K62"/>
  <c r="I62"/>
  <c r="G62"/>
  <c r="L61"/>
  <c r="K61"/>
  <c r="I61"/>
  <c r="G61"/>
  <c r="L60"/>
  <c r="K60"/>
  <c r="I60"/>
  <c r="G60"/>
  <c r="L59"/>
  <c r="L58"/>
  <c r="K58"/>
  <c r="I58"/>
  <c r="G58"/>
  <c r="L57"/>
  <c r="K57"/>
  <c r="I57"/>
  <c r="G57"/>
  <c r="L56"/>
  <c r="L55"/>
  <c r="L54"/>
  <c r="K54"/>
  <c r="I54"/>
  <c r="G54"/>
  <c r="L53"/>
  <c r="K53"/>
  <c r="I53"/>
  <c r="G53"/>
  <c r="L52"/>
  <c r="K52"/>
  <c r="I52"/>
  <c r="G52"/>
  <c r="L51"/>
  <c r="K51"/>
  <c r="I51"/>
  <c r="G51"/>
  <c r="L50"/>
  <c r="K50"/>
  <c r="I50"/>
  <c r="G50"/>
  <c r="L49"/>
  <c r="K49"/>
  <c r="I49"/>
  <c r="G49"/>
  <c r="L48"/>
  <c r="K48"/>
  <c r="I48"/>
  <c r="G48"/>
  <c r="L47"/>
  <c r="K47"/>
  <c r="I47"/>
  <c r="G47"/>
  <c r="L44"/>
  <c r="L43"/>
  <c r="K43"/>
  <c r="I43"/>
  <c r="G43"/>
  <c r="L42"/>
  <c r="K42"/>
  <c r="I42"/>
  <c r="G42"/>
  <c r="L41"/>
  <c r="K41"/>
  <c r="I41"/>
  <c r="G41"/>
  <c r="L40"/>
  <c r="K40"/>
  <c r="I40"/>
  <c r="G40"/>
  <c r="L39"/>
  <c r="K39"/>
  <c r="I39"/>
  <c r="G39"/>
  <c r="L38"/>
  <c r="L37"/>
  <c r="L36"/>
  <c r="K36"/>
  <c r="I36"/>
  <c r="G36"/>
  <c r="L35"/>
  <c r="L30"/>
  <c r="K30"/>
  <c r="I30"/>
  <c r="G30"/>
  <c r="L29"/>
  <c r="K29"/>
  <c r="I29"/>
  <c r="G29"/>
  <c r="L28"/>
  <c r="L27"/>
  <c r="K27"/>
  <c r="I27"/>
  <c r="G27"/>
  <c r="L26"/>
  <c r="K26"/>
  <c r="I26"/>
  <c r="G26"/>
  <c r="L25"/>
  <c r="K25"/>
  <c r="I25"/>
  <c r="G25"/>
  <c r="L24"/>
  <c r="L23"/>
  <c r="K23"/>
  <c r="I23"/>
  <c r="G23"/>
  <c r="L22"/>
  <c r="L21"/>
  <c r="K21"/>
  <c r="I21"/>
  <c r="G21"/>
  <c r="L20"/>
  <c r="K20"/>
  <c r="I20"/>
  <c r="G20"/>
  <c r="L19"/>
  <c r="K19"/>
  <c r="I19"/>
  <c r="G19"/>
  <c r="L18"/>
  <c r="K18"/>
  <c r="I18"/>
  <c r="G18"/>
  <c r="L17"/>
  <c r="K17"/>
  <c r="I17"/>
  <c r="G17"/>
  <c r="L10"/>
  <c r="K10"/>
  <c r="I10"/>
  <c r="G10"/>
  <c r="L9"/>
  <c r="L8"/>
  <c r="K8"/>
  <c r="I8"/>
  <c r="G8"/>
  <c r="L7"/>
  <c r="K7"/>
  <c r="I7"/>
  <c r="G7"/>
  <c r="L6"/>
  <c r="K6"/>
  <c r="I6"/>
  <c r="G6"/>
  <c r="L5"/>
  <c r="K5"/>
  <c r="I5"/>
  <c r="G5"/>
  <c r="L4"/>
  <c r="K4"/>
  <c r="I4"/>
  <c r="G4"/>
</calcChain>
</file>

<file path=xl/sharedStrings.xml><?xml version="1.0" encoding="utf-8"?>
<sst xmlns="http://schemas.openxmlformats.org/spreadsheetml/2006/main" count="597" uniqueCount="122">
  <si>
    <t>附件：</t>
  </si>
  <si>
    <t>姓名</t>
  </si>
  <si>
    <t>报考岗位</t>
  </si>
  <si>
    <t>岗位代码</t>
  </si>
  <si>
    <t>无生上课及答辩室</t>
  </si>
  <si>
    <t>抽签号</t>
  </si>
  <si>
    <t>教学设计得分</t>
  </si>
  <si>
    <r>
      <rPr>
        <sz val="10"/>
        <rFont val="宋体"/>
        <family val="3"/>
        <charset val="134"/>
        <scheme val="minor"/>
      </rPr>
      <t>教学设计得分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0.2</t>
    </r>
  </si>
  <si>
    <t>无生上课得分</t>
  </si>
  <si>
    <r>
      <rPr>
        <sz val="10"/>
        <rFont val="宋体"/>
        <family val="3"/>
        <charset val="134"/>
        <scheme val="minor"/>
      </rPr>
      <t>无生上课得分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0.7</t>
    </r>
  </si>
  <si>
    <t>答辩
得分</t>
  </si>
  <si>
    <r>
      <rPr>
        <sz val="10"/>
        <rFont val="宋体"/>
        <family val="3"/>
        <charset val="134"/>
        <scheme val="minor"/>
      </rPr>
      <t>答辩得分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0.1</t>
    </r>
  </si>
  <si>
    <t>综合素质考核合成总成绩</t>
  </si>
  <si>
    <t>马**</t>
  </si>
  <si>
    <t>机电专业课教师</t>
  </si>
  <si>
    <t>004</t>
  </si>
  <si>
    <t>第一无生上课及答辩室</t>
  </si>
  <si>
    <t>高**</t>
  </si>
  <si>
    <t>计算机专业课教师</t>
  </si>
  <si>
    <t>005</t>
  </si>
  <si>
    <t>张**</t>
  </si>
  <si>
    <t>001</t>
  </si>
  <si>
    <t>朱**</t>
  </si>
  <si>
    <t>魏**</t>
  </si>
  <si>
    <t>罗*</t>
  </si>
  <si>
    <t>李*</t>
  </si>
  <si>
    <t>宋*</t>
  </si>
  <si>
    <t>缺考</t>
  </si>
  <si>
    <t>李**</t>
  </si>
  <si>
    <t>陈*</t>
  </si>
  <si>
    <t>王*</t>
  </si>
  <si>
    <t>郭**</t>
  </si>
  <si>
    <t>园林专业课教师</t>
  </si>
  <si>
    <t>003</t>
  </si>
  <si>
    <t>第二无生上课及答辩室</t>
  </si>
  <si>
    <t>王**</t>
  </si>
  <si>
    <t>樊**</t>
  </si>
  <si>
    <t>费*</t>
  </si>
  <si>
    <t>黄*</t>
  </si>
  <si>
    <t>赵**</t>
  </si>
  <si>
    <t>高*</t>
  </si>
  <si>
    <t>乔**</t>
  </si>
  <si>
    <t>周*</t>
  </si>
  <si>
    <t>陈**</t>
  </si>
  <si>
    <t>钱**</t>
  </si>
  <si>
    <t>徐**</t>
  </si>
  <si>
    <t>贺**</t>
  </si>
  <si>
    <t>徐*</t>
  </si>
  <si>
    <t>建筑专业课教师</t>
  </si>
  <si>
    <t>006</t>
  </si>
  <si>
    <t>第三无生上课及答辩室</t>
  </si>
  <si>
    <t>汪**</t>
  </si>
  <si>
    <t>钱*</t>
  </si>
  <si>
    <t>蒋**</t>
  </si>
  <si>
    <t>郑**</t>
  </si>
  <si>
    <t>时**</t>
  </si>
  <si>
    <t>吴*</t>
  </si>
  <si>
    <t>马*</t>
  </si>
  <si>
    <t>艺术专业课教师</t>
  </si>
  <si>
    <t>008</t>
  </si>
  <si>
    <t>第四无生上课及答辩室</t>
  </si>
  <si>
    <t>邬**</t>
  </si>
  <si>
    <t>何**</t>
  </si>
  <si>
    <t>周**</t>
  </si>
  <si>
    <t>吴**</t>
  </si>
  <si>
    <t>尹**</t>
  </si>
  <si>
    <t>余**</t>
  </si>
  <si>
    <t>翁**</t>
  </si>
  <si>
    <t>胡**</t>
  </si>
  <si>
    <t>刘**</t>
  </si>
  <si>
    <t>009</t>
  </si>
  <si>
    <t>第五无生上课及答辩室</t>
  </si>
  <si>
    <t>管**</t>
  </si>
  <si>
    <t>涂**</t>
  </si>
  <si>
    <t>关**</t>
  </si>
  <si>
    <t>孙**</t>
  </si>
  <si>
    <t>思政课学科教师</t>
  </si>
  <si>
    <t>010</t>
  </si>
  <si>
    <t>第六无生上课及答辩室</t>
  </si>
  <si>
    <t>梁*</t>
  </si>
  <si>
    <t>英语学科教师</t>
  </si>
  <si>
    <t>012</t>
  </si>
  <si>
    <t>袁**</t>
  </si>
  <si>
    <t>安**</t>
  </si>
  <si>
    <t>张*</t>
  </si>
  <si>
    <t>江*</t>
  </si>
  <si>
    <t>朱*</t>
  </si>
  <si>
    <t>曾**</t>
  </si>
  <si>
    <t>杨**</t>
  </si>
  <si>
    <t>数学学科教师</t>
  </si>
  <si>
    <t>011</t>
  </si>
  <si>
    <t>第七无生上课及答辩室</t>
  </si>
  <si>
    <t>强*</t>
  </si>
  <si>
    <t>季**</t>
  </si>
  <si>
    <t>毕**</t>
  </si>
  <si>
    <t>生物学科教师</t>
  </si>
  <si>
    <t>014</t>
  </si>
  <si>
    <t>第八无生上课及答辩室</t>
  </si>
  <si>
    <t>刘*</t>
  </si>
  <si>
    <t>鲁*</t>
  </si>
  <si>
    <t>彭**</t>
  </si>
  <si>
    <t>庞**</t>
  </si>
  <si>
    <t>杨*</t>
  </si>
  <si>
    <t>耿**</t>
  </si>
  <si>
    <t>体育学科教师</t>
  </si>
  <si>
    <t>015</t>
  </si>
  <si>
    <t>第九无生上课及答辩室</t>
  </si>
  <si>
    <t>关*</t>
  </si>
  <si>
    <t>金*</t>
  </si>
  <si>
    <t>肖**</t>
  </si>
  <si>
    <t>雷*</t>
  </si>
  <si>
    <t>程**</t>
  </si>
  <si>
    <t>司**</t>
  </si>
  <si>
    <t>邵*</t>
  </si>
  <si>
    <t>音乐学科教师</t>
  </si>
  <si>
    <t>016</t>
  </si>
  <si>
    <t>第十无生上课及答辩室</t>
  </si>
  <si>
    <t>宫**</t>
  </si>
  <si>
    <t>曹*</t>
  </si>
  <si>
    <t>汪*</t>
  </si>
  <si>
    <t>2026年霍邱县教育系统引进高层次紧缺人才综合素质考核成绩</t>
    <phoneticPr fontId="7" type="noConversion"/>
  </si>
  <si>
    <t>李程**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</si>
</sst>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workbookViewId="0">
      <pane ySplit="3" topLeftCell="A52" activePane="bottomLeft" state="frozen"/>
      <selection pane="bottomLeft" activeCell="N55" sqref="N55"/>
    </sheetView>
  </sheetViews>
  <sheetFormatPr defaultColWidth="9" defaultRowHeight="14"/>
  <cols>
    <col min="1" max="1" width="6.81640625" style="5" customWidth="1"/>
    <col min="2" max="2" width="9.6328125" style="6" customWidth="1"/>
    <col min="3" max="3" width="5.90625" style="7" customWidth="1"/>
    <col min="4" max="4" width="11.26953125" style="8" customWidth="1"/>
    <col min="5" max="5" width="5.36328125" style="8" customWidth="1"/>
    <col min="6" max="6" width="8" style="9" customWidth="1"/>
    <col min="7" max="7" width="9" style="9"/>
    <col min="8" max="8" width="7.6328125" style="9" customWidth="1"/>
    <col min="9" max="9" width="9" style="9"/>
    <col min="10" max="10" width="6.08984375" style="9" customWidth="1"/>
    <col min="11" max="11" width="9" style="9"/>
    <col min="12" max="12" width="11.6328125" style="9" customWidth="1"/>
    <col min="13" max="16384" width="9" style="5"/>
  </cols>
  <sheetData>
    <row r="1" spans="1:12" s="1" customFormat="1" ht="19" customHeight="1">
      <c r="A1" s="1" t="s">
        <v>0</v>
      </c>
      <c r="B1" s="3"/>
      <c r="C1" s="10"/>
      <c r="D1" s="11"/>
      <c r="E1" s="11"/>
      <c r="F1" s="12"/>
      <c r="G1" s="12"/>
      <c r="H1" s="12"/>
      <c r="I1" s="12"/>
      <c r="J1" s="12"/>
      <c r="K1" s="12"/>
      <c r="L1" s="12"/>
    </row>
    <row r="2" spans="1:12" s="2" customFormat="1" ht="32" customHeight="1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3" customFormat="1" ht="36" customHeight="1">
      <c r="A3" s="13" t="s">
        <v>1</v>
      </c>
      <c r="B3" s="13" t="s">
        <v>2</v>
      </c>
      <c r="C3" s="14" t="s">
        <v>3</v>
      </c>
      <c r="D3" s="13" t="s">
        <v>4</v>
      </c>
      <c r="E3" s="13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</row>
    <row r="4" spans="1:12" s="3" customFormat="1" ht="36.5" customHeight="1">
      <c r="A4" s="13" t="s">
        <v>13</v>
      </c>
      <c r="B4" s="13" t="s">
        <v>14</v>
      </c>
      <c r="C4" s="14" t="s">
        <v>15</v>
      </c>
      <c r="D4" s="13" t="s">
        <v>16</v>
      </c>
      <c r="E4" s="13">
        <v>1</v>
      </c>
      <c r="F4" s="15">
        <v>73.52</v>
      </c>
      <c r="G4" s="15">
        <f t="shared" ref="G4:G8" si="0">F4*0.2</f>
        <v>14.704000000000001</v>
      </c>
      <c r="H4" s="15">
        <v>72.28</v>
      </c>
      <c r="I4" s="15">
        <f t="shared" ref="I4:I8" si="1">H4*0.7</f>
        <v>50.595999999999997</v>
      </c>
      <c r="J4" s="15">
        <v>69.22</v>
      </c>
      <c r="K4" s="15">
        <f t="shared" ref="K4:K8" si="2">J4*0.1</f>
        <v>6.9219999999999997</v>
      </c>
      <c r="L4" s="15">
        <f t="shared" ref="L4:L67" si="3">G4+I4+K4</f>
        <v>72.221999999999994</v>
      </c>
    </row>
    <row r="5" spans="1:12" s="3" customFormat="1" ht="36.5" customHeight="1">
      <c r="A5" s="13" t="s">
        <v>17</v>
      </c>
      <c r="B5" s="13" t="s">
        <v>18</v>
      </c>
      <c r="C5" s="14" t="s">
        <v>19</v>
      </c>
      <c r="D5" s="13" t="s">
        <v>16</v>
      </c>
      <c r="E5" s="13">
        <v>2</v>
      </c>
      <c r="F5" s="15">
        <v>80.7</v>
      </c>
      <c r="G5" s="15">
        <f t="shared" si="0"/>
        <v>16.14</v>
      </c>
      <c r="H5" s="15">
        <v>80</v>
      </c>
      <c r="I5" s="15">
        <f t="shared" si="1"/>
        <v>56</v>
      </c>
      <c r="J5" s="15">
        <v>79.739999999999995</v>
      </c>
      <c r="K5" s="15">
        <f t="shared" si="2"/>
        <v>7.9740000000000002</v>
      </c>
      <c r="L5" s="15">
        <f t="shared" si="3"/>
        <v>80.114000000000004</v>
      </c>
    </row>
    <row r="6" spans="1:12" s="3" customFormat="1" ht="36.5" customHeight="1">
      <c r="A6" s="13" t="s">
        <v>20</v>
      </c>
      <c r="B6" s="13" t="s">
        <v>14</v>
      </c>
      <c r="C6" s="14" t="s">
        <v>21</v>
      </c>
      <c r="D6" s="13" t="s">
        <v>16</v>
      </c>
      <c r="E6" s="13">
        <v>3</v>
      </c>
      <c r="F6" s="15">
        <v>70.84</v>
      </c>
      <c r="G6" s="15">
        <f t="shared" si="0"/>
        <v>14.167999999999999</v>
      </c>
      <c r="H6" s="15">
        <v>70.34</v>
      </c>
      <c r="I6" s="15">
        <f t="shared" si="1"/>
        <v>49.238</v>
      </c>
      <c r="J6" s="15">
        <v>70.040000000000006</v>
      </c>
      <c r="K6" s="15">
        <f t="shared" si="2"/>
        <v>7.0039999999999996</v>
      </c>
      <c r="L6" s="15">
        <f t="shared" si="3"/>
        <v>70.41</v>
      </c>
    </row>
    <row r="7" spans="1:12" s="3" customFormat="1" ht="36.5" customHeight="1">
      <c r="A7" s="13" t="s">
        <v>22</v>
      </c>
      <c r="B7" s="13" t="s">
        <v>14</v>
      </c>
      <c r="C7" s="14" t="s">
        <v>21</v>
      </c>
      <c r="D7" s="13" t="s">
        <v>16</v>
      </c>
      <c r="E7" s="13">
        <v>4</v>
      </c>
      <c r="F7" s="15">
        <v>72.2</v>
      </c>
      <c r="G7" s="15">
        <f t="shared" si="0"/>
        <v>14.44</v>
      </c>
      <c r="H7" s="15">
        <v>79.599999999999994</v>
      </c>
      <c r="I7" s="15">
        <f t="shared" si="1"/>
        <v>55.72</v>
      </c>
      <c r="J7" s="15">
        <v>81.44</v>
      </c>
      <c r="K7" s="15">
        <f t="shared" si="2"/>
        <v>8.1440000000000001</v>
      </c>
      <c r="L7" s="15">
        <f t="shared" si="3"/>
        <v>78.304000000000002</v>
      </c>
    </row>
    <row r="8" spans="1:12" s="3" customFormat="1" ht="36.5" customHeight="1">
      <c r="A8" s="13" t="s">
        <v>23</v>
      </c>
      <c r="B8" s="13" t="s">
        <v>18</v>
      </c>
      <c r="C8" s="14" t="s">
        <v>19</v>
      </c>
      <c r="D8" s="13" t="s">
        <v>16</v>
      </c>
      <c r="E8" s="13">
        <v>5</v>
      </c>
      <c r="F8" s="15">
        <v>74.3</v>
      </c>
      <c r="G8" s="15">
        <f t="shared" si="0"/>
        <v>14.86</v>
      </c>
      <c r="H8" s="15">
        <v>69.02</v>
      </c>
      <c r="I8" s="15">
        <f t="shared" si="1"/>
        <v>48.314</v>
      </c>
      <c r="J8" s="15">
        <v>60.08</v>
      </c>
      <c r="K8" s="15">
        <f t="shared" si="2"/>
        <v>6.008</v>
      </c>
      <c r="L8" s="15">
        <f t="shared" si="3"/>
        <v>69.182000000000002</v>
      </c>
    </row>
    <row r="9" spans="1:12" s="3" customFormat="1" ht="36.5" customHeight="1">
      <c r="A9" s="13" t="s">
        <v>24</v>
      </c>
      <c r="B9" s="13" t="s">
        <v>14</v>
      </c>
      <c r="C9" s="14" t="s">
        <v>21</v>
      </c>
      <c r="D9" s="13" t="s">
        <v>16</v>
      </c>
      <c r="E9" s="13">
        <v>6</v>
      </c>
      <c r="F9" s="15">
        <v>78.180000000000007</v>
      </c>
      <c r="G9" s="16">
        <v>15.64</v>
      </c>
      <c r="H9" s="15">
        <v>79.260000000000005</v>
      </c>
      <c r="I9" s="16">
        <v>55.48</v>
      </c>
      <c r="J9" s="15">
        <v>80.06</v>
      </c>
      <c r="K9" s="16">
        <v>8.01</v>
      </c>
      <c r="L9" s="15">
        <f t="shared" si="3"/>
        <v>79.13</v>
      </c>
    </row>
    <row r="10" spans="1:12" s="3" customFormat="1" ht="36.5" customHeight="1">
      <c r="A10" s="13" t="s">
        <v>25</v>
      </c>
      <c r="B10" s="13" t="s">
        <v>14</v>
      </c>
      <c r="C10" s="14" t="s">
        <v>15</v>
      </c>
      <c r="D10" s="13" t="s">
        <v>16</v>
      </c>
      <c r="E10" s="13">
        <v>7</v>
      </c>
      <c r="F10" s="15">
        <v>81.42</v>
      </c>
      <c r="G10" s="15">
        <f t="shared" ref="G10:G21" si="4">F10*0.2</f>
        <v>16.283999999999999</v>
      </c>
      <c r="H10" s="15">
        <v>78.680000000000007</v>
      </c>
      <c r="I10" s="15">
        <f t="shared" ref="I10:I21" si="5">H10*0.7</f>
        <v>55.076000000000001</v>
      </c>
      <c r="J10" s="15">
        <v>73.22</v>
      </c>
      <c r="K10" s="15">
        <f t="shared" ref="K10:K21" si="6">J10*0.1</f>
        <v>7.3220000000000001</v>
      </c>
      <c r="L10" s="15">
        <f t="shared" si="3"/>
        <v>78.682000000000002</v>
      </c>
    </row>
    <row r="11" spans="1:12" s="3" customFormat="1" ht="36.5" customHeight="1">
      <c r="A11" s="13" t="s">
        <v>26</v>
      </c>
      <c r="B11" s="13" t="s">
        <v>14</v>
      </c>
      <c r="C11" s="14" t="s">
        <v>21</v>
      </c>
      <c r="D11" s="13" t="s">
        <v>16</v>
      </c>
      <c r="E11" s="13" t="s">
        <v>27</v>
      </c>
      <c r="F11" s="15"/>
      <c r="G11" s="15"/>
      <c r="H11" s="15"/>
      <c r="I11" s="15"/>
      <c r="J11" s="15"/>
      <c r="K11" s="15"/>
      <c r="L11" s="15"/>
    </row>
    <row r="12" spans="1:12" s="3" customFormat="1" ht="36.5" customHeight="1">
      <c r="A12" s="13" t="s">
        <v>28</v>
      </c>
      <c r="B12" s="13" t="s">
        <v>14</v>
      </c>
      <c r="C12" s="14" t="s">
        <v>21</v>
      </c>
      <c r="D12" s="13" t="s">
        <v>16</v>
      </c>
      <c r="E12" s="13" t="s">
        <v>27</v>
      </c>
      <c r="F12" s="15"/>
      <c r="G12" s="15"/>
      <c r="H12" s="15"/>
      <c r="I12" s="15"/>
      <c r="J12" s="15"/>
      <c r="K12" s="15"/>
      <c r="L12" s="15"/>
    </row>
    <row r="13" spans="1:12" s="3" customFormat="1" ht="36.5" customHeight="1">
      <c r="A13" s="13" t="s">
        <v>29</v>
      </c>
      <c r="B13" s="13" t="s">
        <v>14</v>
      </c>
      <c r="C13" s="14" t="s">
        <v>21</v>
      </c>
      <c r="D13" s="13" t="s">
        <v>16</v>
      </c>
      <c r="E13" s="13" t="s">
        <v>27</v>
      </c>
      <c r="F13" s="15"/>
      <c r="G13" s="15"/>
      <c r="H13" s="15"/>
      <c r="I13" s="15"/>
      <c r="J13" s="15"/>
      <c r="K13" s="15"/>
      <c r="L13" s="15"/>
    </row>
    <row r="14" spans="1:12" s="3" customFormat="1" ht="36.5" customHeight="1">
      <c r="A14" s="13" t="s">
        <v>30</v>
      </c>
      <c r="B14" s="13" t="s">
        <v>14</v>
      </c>
      <c r="C14" s="14" t="s">
        <v>15</v>
      </c>
      <c r="D14" s="13" t="s">
        <v>16</v>
      </c>
      <c r="E14" s="13" t="s">
        <v>27</v>
      </c>
      <c r="F14" s="15"/>
      <c r="G14" s="15"/>
      <c r="H14" s="15"/>
      <c r="I14" s="15"/>
      <c r="J14" s="15"/>
      <c r="K14" s="15"/>
      <c r="L14" s="15"/>
    </row>
    <row r="15" spans="1:12" s="3" customFormat="1" ht="36.5" customHeight="1">
      <c r="A15" s="13" t="s">
        <v>31</v>
      </c>
      <c r="B15" s="13" t="s">
        <v>18</v>
      </c>
      <c r="C15" s="14" t="s">
        <v>19</v>
      </c>
      <c r="D15" s="13" t="s">
        <v>16</v>
      </c>
      <c r="E15" s="13" t="s">
        <v>27</v>
      </c>
      <c r="F15" s="15"/>
      <c r="G15" s="15"/>
      <c r="H15" s="15"/>
      <c r="I15" s="15"/>
      <c r="J15" s="15"/>
      <c r="K15" s="15"/>
      <c r="L15" s="15"/>
    </row>
    <row r="16" spans="1:12" s="3" customFormat="1" ht="36.5" customHeight="1">
      <c r="A16" s="13" t="s">
        <v>30</v>
      </c>
      <c r="B16" s="13" t="s">
        <v>32</v>
      </c>
      <c r="C16" s="14" t="s">
        <v>33</v>
      </c>
      <c r="D16" s="13" t="s">
        <v>34</v>
      </c>
      <c r="E16" s="13" t="s">
        <v>27</v>
      </c>
      <c r="F16" s="15"/>
      <c r="G16" s="15"/>
      <c r="H16" s="15"/>
      <c r="I16" s="15"/>
      <c r="J16" s="15"/>
      <c r="K16" s="15"/>
      <c r="L16" s="15"/>
    </row>
    <row r="17" spans="1:12" s="3" customFormat="1" ht="36.5" customHeight="1">
      <c r="A17" s="13" t="s">
        <v>20</v>
      </c>
      <c r="B17" s="13" t="s">
        <v>32</v>
      </c>
      <c r="C17" s="14" t="s">
        <v>33</v>
      </c>
      <c r="D17" s="13" t="s">
        <v>34</v>
      </c>
      <c r="E17" s="13">
        <v>2</v>
      </c>
      <c r="F17" s="15">
        <v>82.36</v>
      </c>
      <c r="G17" s="15">
        <f t="shared" si="4"/>
        <v>16.472000000000001</v>
      </c>
      <c r="H17" s="15">
        <v>81.180000000000007</v>
      </c>
      <c r="I17" s="15">
        <f t="shared" si="5"/>
        <v>56.826000000000001</v>
      </c>
      <c r="J17" s="15">
        <v>82.18</v>
      </c>
      <c r="K17" s="15">
        <f t="shared" si="6"/>
        <v>8.218</v>
      </c>
      <c r="L17" s="15">
        <f t="shared" si="3"/>
        <v>81.516000000000005</v>
      </c>
    </row>
    <row r="18" spans="1:12" s="3" customFormat="1" ht="36.5" customHeight="1">
      <c r="A18" s="13" t="s">
        <v>35</v>
      </c>
      <c r="B18" s="13" t="s">
        <v>32</v>
      </c>
      <c r="C18" s="14" t="s">
        <v>33</v>
      </c>
      <c r="D18" s="13" t="s">
        <v>34</v>
      </c>
      <c r="E18" s="13">
        <v>3</v>
      </c>
      <c r="F18" s="15">
        <v>81.599999999999994</v>
      </c>
      <c r="G18" s="15">
        <f t="shared" si="4"/>
        <v>16.32</v>
      </c>
      <c r="H18" s="15">
        <v>82.74</v>
      </c>
      <c r="I18" s="15">
        <f t="shared" si="5"/>
        <v>57.917999999999999</v>
      </c>
      <c r="J18" s="15">
        <v>81.44</v>
      </c>
      <c r="K18" s="15">
        <f t="shared" si="6"/>
        <v>8.1440000000000001</v>
      </c>
      <c r="L18" s="15">
        <f t="shared" si="3"/>
        <v>82.382000000000005</v>
      </c>
    </row>
    <row r="19" spans="1:12" s="3" customFormat="1" ht="36.5" customHeight="1">
      <c r="A19" s="13" t="s">
        <v>22</v>
      </c>
      <c r="B19" s="13" t="s">
        <v>32</v>
      </c>
      <c r="C19" s="14" t="s">
        <v>33</v>
      </c>
      <c r="D19" s="13" t="s">
        <v>34</v>
      </c>
      <c r="E19" s="13">
        <v>4</v>
      </c>
      <c r="F19" s="15">
        <v>83.78</v>
      </c>
      <c r="G19" s="15">
        <f t="shared" si="4"/>
        <v>16.756</v>
      </c>
      <c r="H19" s="15">
        <v>80.84</v>
      </c>
      <c r="I19" s="15">
        <f t="shared" si="5"/>
        <v>56.588000000000001</v>
      </c>
      <c r="J19" s="15">
        <v>83.14</v>
      </c>
      <c r="K19" s="15">
        <f t="shared" si="6"/>
        <v>8.3140000000000001</v>
      </c>
      <c r="L19" s="15">
        <f t="shared" si="3"/>
        <v>81.658000000000001</v>
      </c>
    </row>
    <row r="20" spans="1:12" s="3" customFormat="1" ht="36.5" customHeight="1">
      <c r="A20" s="13" t="s">
        <v>20</v>
      </c>
      <c r="B20" s="13" t="s">
        <v>32</v>
      </c>
      <c r="C20" s="14" t="s">
        <v>33</v>
      </c>
      <c r="D20" s="13" t="s">
        <v>34</v>
      </c>
      <c r="E20" s="13">
        <v>5</v>
      </c>
      <c r="F20" s="15">
        <v>83.72</v>
      </c>
      <c r="G20" s="15">
        <f t="shared" si="4"/>
        <v>16.744</v>
      </c>
      <c r="H20" s="15">
        <v>82.9</v>
      </c>
      <c r="I20" s="15">
        <f t="shared" si="5"/>
        <v>58.03</v>
      </c>
      <c r="J20" s="15">
        <v>81.98</v>
      </c>
      <c r="K20" s="15">
        <f t="shared" si="6"/>
        <v>8.1980000000000004</v>
      </c>
      <c r="L20" s="15">
        <f t="shared" si="3"/>
        <v>82.971999999999994</v>
      </c>
    </row>
    <row r="21" spans="1:12" s="3" customFormat="1" ht="36.5" customHeight="1">
      <c r="A21" s="13" t="s">
        <v>30</v>
      </c>
      <c r="B21" s="13" t="s">
        <v>32</v>
      </c>
      <c r="C21" s="14" t="s">
        <v>33</v>
      </c>
      <c r="D21" s="13" t="s">
        <v>34</v>
      </c>
      <c r="E21" s="13">
        <v>6</v>
      </c>
      <c r="F21" s="15">
        <v>82.5</v>
      </c>
      <c r="G21" s="15">
        <f t="shared" si="4"/>
        <v>16.5</v>
      </c>
      <c r="H21" s="15">
        <v>82.9</v>
      </c>
      <c r="I21" s="15">
        <f t="shared" si="5"/>
        <v>58.03</v>
      </c>
      <c r="J21" s="15">
        <v>84.2</v>
      </c>
      <c r="K21" s="15">
        <f t="shared" si="6"/>
        <v>8.42</v>
      </c>
      <c r="L21" s="15">
        <f t="shared" si="3"/>
        <v>82.95</v>
      </c>
    </row>
    <row r="22" spans="1:12" s="3" customFormat="1" ht="36.5" customHeight="1">
      <c r="A22" s="13" t="s">
        <v>36</v>
      </c>
      <c r="B22" s="13" t="s">
        <v>32</v>
      </c>
      <c r="C22" s="14" t="s">
        <v>33</v>
      </c>
      <c r="D22" s="13" t="s">
        <v>34</v>
      </c>
      <c r="E22" s="13">
        <v>9</v>
      </c>
      <c r="F22" s="15">
        <v>82.88</v>
      </c>
      <c r="G22" s="16">
        <v>16.579999999999998</v>
      </c>
      <c r="H22" s="15">
        <v>81.040000000000006</v>
      </c>
      <c r="I22" s="16">
        <v>56.73</v>
      </c>
      <c r="J22" s="15">
        <v>80.98</v>
      </c>
      <c r="K22" s="15">
        <v>8.1</v>
      </c>
      <c r="L22" s="15">
        <f t="shared" si="3"/>
        <v>81.41</v>
      </c>
    </row>
    <row r="23" spans="1:12" s="3" customFormat="1" ht="36.5" customHeight="1">
      <c r="A23" s="13" t="s">
        <v>37</v>
      </c>
      <c r="B23" s="13" t="s">
        <v>32</v>
      </c>
      <c r="C23" s="14" t="s">
        <v>33</v>
      </c>
      <c r="D23" s="13" t="s">
        <v>34</v>
      </c>
      <c r="E23" s="13">
        <v>10</v>
      </c>
      <c r="F23" s="15">
        <v>83.32</v>
      </c>
      <c r="G23" s="15">
        <f t="shared" ref="G23:G27" si="7">F23*0.2</f>
        <v>16.664000000000001</v>
      </c>
      <c r="H23" s="15">
        <v>84.54</v>
      </c>
      <c r="I23" s="15">
        <f t="shared" ref="I23:I27" si="8">H23*0.7</f>
        <v>59.177999999999997</v>
      </c>
      <c r="J23" s="15">
        <v>84.68</v>
      </c>
      <c r="K23" s="15">
        <f t="shared" ref="K23:K27" si="9">J23*0.1</f>
        <v>8.468</v>
      </c>
      <c r="L23" s="15">
        <f t="shared" si="3"/>
        <v>84.31</v>
      </c>
    </row>
    <row r="24" spans="1:12" s="3" customFormat="1" ht="36.5" customHeight="1">
      <c r="A24" s="13" t="s">
        <v>38</v>
      </c>
      <c r="B24" s="13" t="s">
        <v>32</v>
      </c>
      <c r="C24" s="14" t="s">
        <v>33</v>
      </c>
      <c r="D24" s="13" t="s">
        <v>34</v>
      </c>
      <c r="E24" s="13">
        <v>11</v>
      </c>
      <c r="F24" s="15">
        <v>82.58</v>
      </c>
      <c r="G24" s="15">
        <v>16.52</v>
      </c>
      <c r="H24" s="15">
        <v>80.14</v>
      </c>
      <c r="I24" s="15">
        <v>56.1</v>
      </c>
      <c r="J24" s="15">
        <v>82.16</v>
      </c>
      <c r="K24" s="15">
        <v>8.2200000000000006</v>
      </c>
      <c r="L24" s="15">
        <f t="shared" si="3"/>
        <v>80.84</v>
      </c>
    </row>
    <row r="25" spans="1:12" s="3" customFormat="1" ht="36.5" customHeight="1">
      <c r="A25" s="13" t="s">
        <v>39</v>
      </c>
      <c r="B25" s="13" t="s">
        <v>32</v>
      </c>
      <c r="C25" s="14" t="s">
        <v>33</v>
      </c>
      <c r="D25" s="13" t="s">
        <v>34</v>
      </c>
      <c r="E25" s="13">
        <v>12</v>
      </c>
      <c r="F25" s="15">
        <v>81.680000000000007</v>
      </c>
      <c r="G25" s="15">
        <f t="shared" si="7"/>
        <v>16.335999999999999</v>
      </c>
      <c r="H25" s="15">
        <v>80.56</v>
      </c>
      <c r="I25" s="15">
        <f t="shared" si="8"/>
        <v>56.392000000000003</v>
      </c>
      <c r="J25" s="15">
        <v>81.5</v>
      </c>
      <c r="K25" s="15">
        <f t="shared" si="9"/>
        <v>8.15</v>
      </c>
      <c r="L25" s="15">
        <f t="shared" si="3"/>
        <v>80.878</v>
      </c>
    </row>
    <row r="26" spans="1:12" s="3" customFormat="1" ht="36.5" customHeight="1">
      <c r="A26" s="13" t="s">
        <v>35</v>
      </c>
      <c r="B26" s="13" t="s">
        <v>32</v>
      </c>
      <c r="C26" s="14" t="s">
        <v>33</v>
      </c>
      <c r="D26" s="13" t="s">
        <v>34</v>
      </c>
      <c r="E26" s="13">
        <v>13</v>
      </c>
      <c r="F26" s="15">
        <v>82.06</v>
      </c>
      <c r="G26" s="15">
        <f t="shared" si="7"/>
        <v>16.411999999999999</v>
      </c>
      <c r="H26" s="15">
        <v>81.400000000000006</v>
      </c>
      <c r="I26" s="15">
        <f t="shared" si="8"/>
        <v>56.98</v>
      </c>
      <c r="J26" s="15">
        <v>79.52</v>
      </c>
      <c r="K26" s="15">
        <f t="shared" si="9"/>
        <v>7.952</v>
      </c>
      <c r="L26" s="15">
        <f t="shared" si="3"/>
        <v>81.343999999999994</v>
      </c>
    </row>
    <row r="27" spans="1:12" s="3" customFormat="1" ht="36.5" customHeight="1">
      <c r="A27" s="13" t="s">
        <v>40</v>
      </c>
      <c r="B27" s="13" t="s">
        <v>32</v>
      </c>
      <c r="C27" s="14" t="s">
        <v>33</v>
      </c>
      <c r="D27" s="13" t="s">
        <v>34</v>
      </c>
      <c r="E27" s="13">
        <v>14</v>
      </c>
      <c r="F27" s="15">
        <v>81.319999999999993</v>
      </c>
      <c r="G27" s="15">
        <f t="shared" si="7"/>
        <v>16.263999999999999</v>
      </c>
      <c r="H27" s="15">
        <v>80.44</v>
      </c>
      <c r="I27" s="15">
        <f t="shared" si="8"/>
        <v>56.308</v>
      </c>
      <c r="J27" s="15">
        <v>81.06</v>
      </c>
      <c r="K27" s="15">
        <f t="shared" si="9"/>
        <v>8.1059999999999999</v>
      </c>
      <c r="L27" s="15">
        <f t="shared" si="3"/>
        <v>80.677999999999997</v>
      </c>
    </row>
    <row r="28" spans="1:12" s="3" customFormat="1" ht="36.5" customHeight="1">
      <c r="A28" s="13" t="s">
        <v>41</v>
      </c>
      <c r="B28" s="13" t="s">
        <v>32</v>
      </c>
      <c r="C28" s="14" t="s">
        <v>33</v>
      </c>
      <c r="D28" s="13" t="s">
        <v>34</v>
      </c>
      <c r="E28" s="13">
        <v>15</v>
      </c>
      <c r="F28" s="15">
        <v>80.86</v>
      </c>
      <c r="G28" s="15">
        <v>16.170000000000002</v>
      </c>
      <c r="H28" s="15">
        <v>81.92</v>
      </c>
      <c r="I28" s="15">
        <v>57.34</v>
      </c>
      <c r="J28" s="15">
        <v>82.84</v>
      </c>
      <c r="K28" s="15">
        <v>8.2799999999999994</v>
      </c>
      <c r="L28" s="15">
        <f t="shared" si="3"/>
        <v>81.790000000000006</v>
      </c>
    </row>
    <row r="29" spans="1:12" s="3" customFormat="1" ht="36.5" customHeight="1">
      <c r="A29" s="13" t="s">
        <v>42</v>
      </c>
      <c r="B29" s="13" t="s">
        <v>32</v>
      </c>
      <c r="C29" s="14" t="s">
        <v>33</v>
      </c>
      <c r="D29" s="13" t="s">
        <v>34</v>
      </c>
      <c r="E29" s="13">
        <v>18</v>
      </c>
      <c r="F29" s="15">
        <v>79.56</v>
      </c>
      <c r="G29" s="15">
        <f>F29*0.2</f>
        <v>15.912000000000001</v>
      </c>
      <c r="H29" s="15">
        <v>79.94</v>
      </c>
      <c r="I29" s="15">
        <f>H29*0.7</f>
        <v>55.957999999999998</v>
      </c>
      <c r="J29" s="15">
        <v>83.22</v>
      </c>
      <c r="K29" s="15">
        <f>J29*0.1</f>
        <v>8.3219999999999992</v>
      </c>
      <c r="L29" s="15">
        <f t="shared" si="3"/>
        <v>80.191999999999993</v>
      </c>
    </row>
    <row r="30" spans="1:12" s="3" customFormat="1" ht="36.5" customHeight="1">
      <c r="A30" s="13" t="s">
        <v>43</v>
      </c>
      <c r="B30" s="13" t="s">
        <v>32</v>
      </c>
      <c r="C30" s="14" t="s">
        <v>33</v>
      </c>
      <c r="D30" s="13" t="s">
        <v>34</v>
      </c>
      <c r="E30" s="13">
        <v>19</v>
      </c>
      <c r="F30" s="15">
        <v>83.78</v>
      </c>
      <c r="G30" s="15">
        <f>F30*0.2</f>
        <v>16.756</v>
      </c>
      <c r="H30" s="15">
        <v>84.22</v>
      </c>
      <c r="I30" s="15">
        <f>H30*0.7</f>
        <v>58.954000000000001</v>
      </c>
      <c r="J30" s="15">
        <v>83.28</v>
      </c>
      <c r="K30" s="15">
        <f>J30*0.1</f>
        <v>8.3279999999999994</v>
      </c>
      <c r="L30" s="15">
        <f t="shared" si="3"/>
        <v>84.037999999999997</v>
      </c>
    </row>
    <row r="31" spans="1:12" s="3" customFormat="1" ht="36.5" customHeight="1">
      <c r="A31" s="13" t="s">
        <v>44</v>
      </c>
      <c r="B31" s="13" t="s">
        <v>32</v>
      </c>
      <c r="C31" s="14" t="s">
        <v>33</v>
      </c>
      <c r="D31" s="13" t="s">
        <v>34</v>
      </c>
      <c r="E31" s="13" t="s">
        <v>27</v>
      </c>
      <c r="F31" s="15"/>
      <c r="G31" s="15"/>
      <c r="H31" s="15"/>
      <c r="I31" s="15"/>
      <c r="J31" s="15"/>
      <c r="K31" s="15"/>
      <c r="L31" s="15"/>
    </row>
    <row r="32" spans="1:12" s="3" customFormat="1" ht="36.5" customHeight="1">
      <c r="A32" s="13" t="s">
        <v>20</v>
      </c>
      <c r="B32" s="13" t="s">
        <v>32</v>
      </c>
      <c r="C32" s="14" t="s">
        <v>33</v>
      </c>
      <c r="D32" s="13" t="s">
        <v>34</v>
      </c>
      <c r="E32" s="13" t="s">
        <v>27</v>
      </c>
      <c r="F32" s="15"/>
      <c r="G32" s="15"/>
      <c r="H32" s="15"/>
      <c r="I32" s="15"/>
      <c r="J32" s="15"/>
      <c r="K32" s="15"/>
      <c r="L32" s="15"/>
    </row>
    <row r="33" spans="1:12" s="3" customFormat="1" ht="36.5" customHeight="1">
      <c r="A33" s="13" t="s">
        <v>45</v>
      </c>
      <c r="B33" s="13" t="s">
        <v>32</v>
      </c>
      <c r="C33" s="14" t="s">
        <v>33</v>
      </c>
      <c r="D33" s="13" t="s">
        <v>34</v>
      </c>
      <c r="E33" s="13" t="s">
        <v>27</v>
      </c>
      <c r="F33" s="15"/>
      <c r="G33" s="15"/>
      <c r="H33" s="15"/>
      <c r="I33" s="15"/>
      <c r="J33" s="15"/>
      <c r="K33" s="15"/>
      <c r="L33" s="15"/>
    </row>
    <row r="34" spans="1:12" s="3" customFormat="1" ht="36.5" customHeight="1">
      <c r="A34" s="13" t="s">
        <v>46</v>
      </c>
      <c r="B34" s="13" t="s">
        <v>32</v>
      </c>
      <c r="C34" s="14" t="s">
        <v>33</v>
      </c>
      <c r="D34" s="13" t="s">
        <v>34</v>
      </c>
      <c r="E34" s="13" t="s">
        <v>27</v>
      </c>
      <c r="F34" s="15"/>
      <c r="G34" s="15"/>
      <c r="H34" s="15"/>
      <c r="I34" s="15"/>
      <c r="J34" s="15"/>
      <c r="K34" s="15"/>
      <c r="L34" s="15"/>
    </row>
    <row r="35" spans="1:12" s="3" customFormat="1" ht="36.5" customHeight="1">
      <c r="A35" s="13" t="s">
        <v>47</v>
      </c>
      <c r="B35" s="13" t="s">
        <v>48</v>
      </c>
      <c r="C35" s="14" t="s">
        <v>49</v>
      </c>
      <c r="D35" s="13" t="s">
        <v>50</v>
      </c>
      <c r="E35" s="13">
        <v>1</v>
      </c>
      <c r="F35" s="15">
        <v>78.42</v>
      </c>
      <c r="G35" s="15">
        <v>15.68</v>
      </c>
      <c r="H35" s="15">
        <v>78.099999999999994</v>
      </c>
      <c r="I35" s="15">
        <v>54.67</v>
      </c>
      <c r="J35" s="15">
        <v>77.92</v>
      </c>
      <c r="K35" s="15">
        <v>7.79</v>
      </c>
      <c r="L35" s="15">
        <f t="shared" si="3"/>
        <v>78.14</v>
      </c>
    </row>
    <row r="36" spans="1:12" s="3" customFormat="1" ht="36.5" customHeight="1">
      <c r="A36" s="13" t="s">
        <v>42</v>
      </c>
      <c r="B36" s="13" t="s">
        <v>48</v>
      </c>
      <c r="C36" s="14" t="s">
        <v>49</v>
      </c>
      <c r="D36" s="13" t="s">
        <v>50</v>
      </c>
      <c r="E36" s="13">
        <v>2</v>
      </c>
      <c r="F36" s="15">
        <v>77.08</v>
      </c>
      <c r="G36" s="15">
        <f t="shared" ref="G36:G43" si="10">F36*0.2</f>
        <v>15.416</v>
      </c>
      <c r="H36" s="15">
        <v>76.760000000000005</v>
      </c>
      <c r="I36" s="15">
        <f t="shared" ref="I36:I43" si="11">H36*0.7</f>
        <v>53.731999999999999</v>
      </c>
      <c r="J36" s="15">
        <v>73.900000000000006</v>
      </c>
      <c r="K36" s="15">
        <f t="shared" ref="K36:K43" si="12">J36*0.1</f>
        <v>7.39</v>
      </c>
      <c r="L36" s="15">
        <f t="shared" si="3"/>
        <v>76.537999999999997</v>
      </c>
    </row>
    <row r="37" spans="1:12" s="3" customFormat="1" ht="36.5" customHeight="1">
      <c r="A37" s="13" t="s">
        <v>51</v>
      </c>
      <c r="B37" s="13" t="s">
        <v>48</v>
      </c>
      <c r="C37" s="14" t="s">
        <v>49</v>
      </c>
      <c r="D37" s="13" t="s">
        <v>50</v>
      </c>
      <c r="E37" s="13">
        <v>4</v>
      </c>
      <c r="F37" s="15">
        <v>78.88</v>
      </c>
      <c r="G37" s="15">
        <v>15.78</v>
      </c>
      <c r="H37" s="15">
        <v>76.540000000000006</v>
      </c>
      <c r="I37" s="15">
        <v>53.58</v>
      </c>
      <c r="J37" s="15">
        <v>77.099999999999994</v>
      </c>
      <c r="K37" s="15">
        <v>7.71</v>
      </c>
      <c r="L37" s="15">
        <f t="shared" si="3"/>
        <v>77.069999999999993</v>
      </c>
    </row>
    <row r="38" spans="1:12" s="3" customFormat="1" ht="36.5" customHeight="1">
      <c r="A38" s="13" t="s">
        <v>29</v>
      </c>
      <c r="B38" s="13" t="s">
        <v>48</v>
      </c>
      <c r="C38" s="14" t="s">
        <v>49</v>
      </c>
      <c r="D38" s="13" t="s">
        <v>50</v>
      </c>
      <c r="E38" s="13">
        <v>5</v>
      </c>
      <c r="F38" s="15">
        <v>79.22</v>
      </c>
      <c r="G38" s="15">
        <v>15.84</v>
      </c>
      <c r="H38" s="15">
        <v>78.239999999999995</v>
      </c>
      <c r="I38" s="15">
        <v>54.77</v>
      </c>
      <c r="J38" s="15">
        <v>79.34</v>
      </c>
      <c r="K38" s="15">
        <v>7.93</v>
      </c>
      <c r="L38" s="15">
        <f t="shared" si="3"/>
        <v>78.540000000000006</v>
      </c>
    </row>
    <row r="39" spans="1:12" s="3" customFormat="1" ht="36.5" customHeight="1">
      <c r="A39" s="13" t="s">
        <v>52</v>
      </c>
      <c r="B39" s="13" t="s">
        <v>48</v>
      </c>
      <c r="C39" s="14" t="s">
        <v>49</v>
      </c>
      <c r="D39" s="13" t="s">
        <v>50</v>
      </c>
      <c r="E39" s="13">
        <v>6</v>
      </c>
      <c r="F39" s="15">
        <v>68.86</v>
      </c>
      <c r="G39" s="15">
        <f t="shared" si="10"/>
        <v>13.772</v>
      </c>
      <c r="H39" s="15">
        <v>71.12</v>
      </c>
      <c r="I39" s="15">
        <f t="shared" si="11"/>
        <v>49.783999999999999</v>
      </c>
      <c r="J39" s="15">
        <v>80.38</v>
      </c>
      <c r="K39" s="15">
        <f t="shared" si="12"/>
        <v>8.0380000000000003</v>
      </c>
      <c r="L39" s="15">
        <f t="shared" si="3"/>
        <v>71.593999999999994</v>
      </c>
    </row>
    <row r="40" spans="1:12" s="3" customFormat="1" ht="36.5" customHeight="1">
      <c r="A40" s="13" t="s">
        <v>29</v>
      </c>
      <c r="B40" s="13" t="s">
        <v>48</v>
      </c>
      <c r="C40" s="14" t="s">
        <v>49</v>
      </c>
      <c r="D40" s="13" t="s">
        <v>50</v>
      </c>
      <c r="E40" s="13">
        <v>7</v>
      </c>
      <c r="F40" s="15">
        <v>80.72</v>
      </c>
      <c r="G40" s="15">
        <f t="shared" si="10"/>
        <v>16.143999999999998</v>
      </c>
      <c r="H40" s="15">
        <v>80.48</v>
      </c>
      <c r="I40" s="15">
        <f t="shared" si="11"/>
        <v>56.335999999999999</v>
      </c>
      <c r="J40" s="15">
        <v>79.84</v>
      </c>
      <c r="K40" s="15">
        <f t="shared" si="12"/>
        <v>7.984</v>
      </c>
      <c r="L40" s="15">
        <f t="shared" si="3"/>
        <v>80.463999999999999</v>
      </c>
    </row>
    <row r="41" spans="1:12" s="3" customFormat="1" ht="36.5" customHeight="1">
      <c r="A41" s="13" t="s">
        <v>30</v>
      </c>
      <c r="B41" s="13" t="s">
        <v>48</v>
      </c>
      <c r="C41" s="14" t="s">
        <v>49</v>
      </c>
      <c r="D41" s="13" t="s">
        <v>50</v>
      </c>
      <c r="E41" s="13">
        <v>8</v>
      </c>
      <c r="F41" s="15">
        <v>79.38</v>
      </c>
      <c r="G41" s="15">
        <f t="shared" si="10"/>
        <v>15.875999999999999</v>
      </c>
      <c r="H41" s="15">
        <v>78.260000000000005</v>
      </c>
      <c r="I41" s="15">
        <f t="shared" si="11"/>
        <v>54.781999999999996</v>
      </c>
      <c r="J41" s="15">
        <v>80.12</v>
      </c>
      <c r="K41" s="15">
        <f t="shared" si="12"/>
        <v>8.0120000000000005</v>
      </c>
      <c r="L41" s="15">
        <f t="shared" si="3"/>
        <v>78.67</v>
      </c>
    </row>
    <row r="42" spans="1:12" s="3" customFormat="1" ht="36.5" customHeight="1">
      <c r="A42" s="13" t="s">
        <v>53</v>
      </c>
      <c r="B42" s="13" t="s">
        <v>48</v>
      </c>
      <c r="C42" s="14" t="s">
        <v>49</v>
      </c>
      <c r="D42" s="13" t="s">
        <v>50</v>
      </c>
      <c r="E42" s="13">
        <v>10</v>
      </c>
      <c r="F42" s="15">
        <v>81.2</v>
      </c>
      <c r="G42" s="15">
        <f t="shared" si="10"/>
        <v>16.239999999999998</v>
      </c>
      <c r="H42" s="15">
        <v>81.319999999999993</v>
      </c>
      <c r="I42" s="15">
        <f t="shared" si="11"/>
        <v>56.923999999999999</v>
      </c>
      <c r="J42" s="15">
        <v>79.8</v>
      </c>
      <c r="K42" s="15">
        <f t="shared" si="12"/>
        <v>7.98</v>
      </c>
      <c r="L42" s="15">
        <f t="shared" si="3"/>
        <v>81.144000000000005</v>
      </c>
    </row>
    <row r="43" spans="1:12" s="3" customFormat="1" ht="36.5" customHeight="1">
      <c r="A43" s="13" t="s">
        <v>54</v>
      </c>
      <c r="B43" s="13" t="s">
        <v>48</v>
      </c>
      <c r="C43" s="14" t="s">
        <v>49</v>
      </c>
      <c r="D43" s="13" t="s">
        <v>50</v>
      </c>
      <c r="E43" s="13">
        <v>11</v>
      </c>
      <c r="F43" s="15">
        <v>79.88</v>
      </c>
      <c r="G43" s="15">
        <f t="shared" si="10"/>
        <v>15.976000000000001</v>
      </c>
      <c r="H43" s="15">
        <v>78.900000000000006</v>
      </c>
      <c r="I43" s="15">
        <f t="shared" si="11"/>
        <v>55.23</v>
      </c>
      <c r="J43" s="15">
        <v>78.64</v>
      </c>
      <c r="K43" s="15">
        <f t="shared" si="12"/>
        <v>7.8639999999999999</v>
      </c>
      <c r="L43" s="15">
        <f t="shared" si="3"/>
        <v>79.069999999999993</v>
      </c>
    </row>
    <row r="44" spans="1:12" s="3" customFormat="1" ht="36.5" customHeight="1">
      <c r="A44" s="13" t="s">
        <v>55</v>
      </c>
      <c r="B44" s="13" t="s">
        <v>48</v>
      </c>
      <c r="C44" s="14" t="s">
        <v>49</v>
      </c>
      <c r="D44" s="13" t="s">
        <v>50</v>
      </c>
      <c r="E44" s="13">
        <v>12</v>
      </c>
      <c r="F44" s="15">
        <v>79.66</v>
      </c>
      <c r="G44" s="15">
        <v>15.93</v>
      </c>
      <c r="H44" s="15">
        <v>77.52</v>
      </c>
      <c r="I44" s="15">
        <v>54.26</v>
      </c>
      <c r="J44" s="15">
        <v>78.739999999999995</v>
      </c>
      <c r="K44" s="15">
        <v>7.87</v>
      </c>
      <c r="L44" s="15">
        <f t="shared" si="3"/>
        <v>78.06</v>
      </c>
    </row>
    <row r="45" spans="1:12" s="3" customFormat="1" ht="36.5" customHeight="1">
      <c r="A45" s="13" t="s">
        <v>42</v>
      </c>
      <c r="B45" s="13" t="s">
        <v>48</v>
      </c>
      <c r="C45" s="14" t="s">
        <v>49</v>
      </c>
      <c r="D45" s="13" t="s">
        <v>50</v>
      </c>
      <c r="E45" s="13" t="s">
        <v>27</v>
      </c>
      <c r="F45" s="15"/>
      <c r="G45" s="15"/>
      <c r="H45" s="15"/>
      <c r="I45" s="15"/>
      <c r="J45" s="15"/>
      <c r="K45" s="15"/>
      <c r="L45" s="15"/>
    </row>
    <row r="46" spans="1:12" s="3" customFormat="1" ht="36.5" customHeight="1">
      <c r="A46" s="13" t="s">
        <v>56</v>
      </c>
      <c r="B46" s="13" t="s">
        <v>48</v>
      </c>
      <c r="C46" s="14" t="s">
        <v>49</v>
      </c>
      <c r="D46" s="13" t="s">
        <v>50</v>
      </c>
      <c r="E46" s="13" t="s">
        <v>27</v>
      </c>
      <c r="F46" s="15"/>
      <c r="G46" s="15"/>
      <c r="H46" s="15"/>
      <c r="I46" s="15"/>
      <c r="J46" s="15"/>
      <c r="K46" s="15"/>
      <c r="L46" s="15"/>
    </row>
    <row r="47" spans="1:12" s="3" customFormat="1" ht="36.5" customHeight="1">
      <c r="A47" s="13" t="s">
        <v>57</v>
      </c>
      <c r="B47" s="13" t="s">
        <v>58</v>
      </c>
      <c r="C47" s="14" t="s">
        <v>59</v>
      </c>
      <c r="D47" s="13" t="s">
        <v>60</v>
      </c>
      <c r="E47" s="13">
        <v>1</v>
      </c>
      <c r="F47" s="15">
        <v>83.48</v>
      </c>
      <c r="G47" s="15">
        <f t="shared" ref="G47:G54" si="13">F47*0.2</f>
        <v>16.696000000000002</v>
      </c>
      <c r="H47" s="15">
        <v>82.72</v>
      </c>
      <c r="I47" s="15">
        <f t="shared" ref="I47:I54" si="14">H47*0.7</f>
        <v>57.904000000000003</v>
      </c>
      <c r="J47" s="15">
        <v>82.96</v>
      </c>
      <c r="K47" s="15">
        <f t="shared" ref="K47:K54" si="15">J47*0.1</f>
        <v>8.2959999999999994</v>
      </c>
      <c r="L47" s="15">
        <f t="shared" si="3"/>
        <v>82.896000000000001</v>
      </c>
    </row>
    <row r="48" spans="1:12" s="3" customFormat="1" ht="36.5" customHeight="1">
      <c r="A48" s="13" t="s">
        <v>61</v>
      </c>
      <c r="B48" s="13" t="s">
        <v>58</v>
      </c>
      <c r="C48" s="14" t="s">
        <v>59</v>
      </c>
      <c r="D48" s="13" t="s">
        <v>60</v>
      </c>
      <c r="E48" s="13">
        <v>2</v>
      </c>
      <c r="F48" s="15">
        <v>82.54</v>
      </c>
      <c r="G48" s="15">
        <f t="shared" si="13"/>
        <v>16.507999999999999</v>
      </c>
      <c r="H48" s="15">
        <v>82.86</v>
      </c>
      <c r="I48" s="15">
        <f t="shared" si="14"/>
        <v>58.002000000000002</v>
      </c>
      <c r="J48" s="15">
        <v>82.18</v>
      </c>
      <c r="K48" s="15">
        <f t="shared" si="15"/>
        <v>8.218</v>
      </c>
      <c r="L48" s="15">
        <f t="shared" si="3"/>
        <v>82.727999999999994</v>
      </c>
    </row>
    <row r="49" spans="1:12" s="3" customFormat="1" ht="36.5" customHeight="1">
      <c r="A49" s="13" t="s">
        <v>62</v>
      </c>
      <c r="B49" s="13" t="s">
        <v>58</v>
      </c>
      <c r="C49" s="14" t="s">
        <v>59</v>
      </c>
      <c r="D49" s="13" t="s">
        <v>60</v>
      </c>
      <c r="E49" s="13">
        <v>3</v>
      </c>
      <c r="F49" s="15">
        <v>86.3</v>
      </c>
      <c r="G49" s="15">
        <f t="shared" si="13"/>
        <v>17.260000000000002</v>
      </c>
      <c r="H49" s="15">
        <v>86.18</v>
      </c>
      <c r="I49" s="15">
        <f t="shared" si="14"/>
        <v>60.326000000000001</v>
      </c>
      <c r="J49" s="15">
        <v>83.82</v>
      </c>
      <c r="K49" s="15">
        <f t="shared" si="15"/>
        <v>8.3819999999999997</v>
      </c>
      <c r="L49" s="15">
        <f t="shared" si="3"/>
        <v>85.968000000000004</v>
      </c>
    </row>
    <row r="50" spans="1:12" s="3" customFormat="1" ht="36.5" customHeight="1">
      <c r="A50" s="13" t="s">
        <v>63</v>
      </c>
      <c r="B50" s="13" t="s">
        <v>58</v>
      </c>
      <c r="C50" s="14" t="s">
        <v>59</v>
      </c>
      <c r="D50" s="13" t="s">
        <v>60</v>
      </c>
      <c r="E50" s="13">
        <v>4</v>
      </c>
      <c r="F50" s="15">
        <v>84.58</v>
      </c>
      <c r="G50" s="15">
        <f t="shared" si="13"/>
        <v>16.916</v>
      </c>
      <c r="H50" s="15">
        <v>85.12</v>
      </c>
      <c r="I50" s="15">
        <f t="shared" si="14"/>
        <v>59.584000000000003</v>
      </c>
      <c r="J50" s="15">
        <v>84.3</v>
      </c>
      <c r="K50" s="15">
        <f t="shared" si="15"/>
        <v>8.43</v>
      </c>
      <c r="L50" s="15">
        <f t="shared" si="3"/>
        <v>84.93</v>
      </c>
    </row>
    <row r="51" spans="1:12" s="3" customFormat="1" ht="36.5" customHeight="1">
      <c r="A51" s="13" t="s">
        <v>64</v>
      </c>
      <c r="B51" s="13" t="s">
        <v>58</v>
      </c>
      <c r="C51" s="14" t="s">
        <v>59</v>
      </c>
      <c r="D51" s="13" t="s">
        <v>60</v>
      </c>
      <c r="E51" s="13">
        <v>6</v>
      </c>
      <c r="F51" s="15">
        <v>83.02</v>
      </c>
      <c r="G51" s="15">
        <f t="shared" si="13"/>
        <v>16.603999999999999</v>
      </c>
      <c r="H51" s="15">
        <v>83.54</v>
      </c>
      <c r="I51" s="15">
        <f t="shared" si="14"/>
        <v>58.478000000000002</v>
      </c>
      <c r="J51" s="15">
        <v>81.96</v>
      </c>
      <c r="K51" s="15">
        <f t="shared" si="15"/>
        <v>8.1959999999999997</v>
      </c>
      <c r="L51" s="15">
        <f t="shared" si="3"/>
        <v>83.278000000000006</v>
      </c>
    </row>
    <row r="52" spans="1:12" s="3" customFormat="1" ht="36.5" customHeight="1">
      <c r="A52" s="13" t="s">
        <v>20</v>
      </c>
      <c r="B52" s="13" t="s">
        <v>58</v>
      </c>
      <c r="C52" s="14" t="s">
        <v>59</v>
      </c>
      <c r="D52" s="13" t="s">
        <v>60</v>
      </c>
      <c r="E52" s="13">
        <v>7</v>
      </c>
      <c r="F52" s="15">
        <v>83.76</v>
      </c>
      <c r="G52" s="15">
        <f t="shared" si="13"/>
        <v>16.751999999999999</v>
      </c>
      <c r="H52" s="15">
        <v>83</v>
      </c>
      <c r="I52" s="15">
        <f t="shared" si="14"/>
        <v>58.1</v>
      </c>
      <c r="J52" s="15">
        <v>82.52</v>
      </c>
      <c r="K52" s="15">
        <f t="shared" si="15"/>
        <v>8.2520000000000007</v>
      </c>
      <c r="L52" s="15">
        <f t="shared" si="3"/>
        <v>83.103999999999999</v>
      </c>
    </row>
    <row r="53" spans="1:12" s="3" customFormat="1" ht="36.5" customHeight="1">
      <c r="A53" s="13" t="s">
        <v>35</v>
      </c>
      <c r="B53" s="13" t="s">
        <v>58</v>
      </c>
      <c r="C53" s="14" t="s">
        <v>59</v>
      </c>
      <c r="D53" s="13" t="s">
        <v>60</v>
      </c>
      <c r="E53" s="13">
        <v>8</v>
      </c>
      <c r="F53" s="15">
        <v>82.4</v>
      </c>
      <c r="G53" s="15">
        <f t="shared" si="13"/>
        <v>16.48</v>
      </c>
      <c r="H53" s="15">
        <v>82.12</v>
      </c>
      <c r="I53" s="15">
        <f t="shared" si="14"/>
        <v>57.484000000000002</v>
      </c>
      <c r="J53" s="15">
        <v>79.3</v>
      </c>
      <c r="K53" s="15">
        <f t="shared" si="15"/>
        <v>7.93</v>
      </c>
      <c r="L53" s="15">
        <f t="shared" si="3"/>
        <v>81.894000000000005</v>
      </c>
    </row>
    <row r="54" spans="1:12" s="3" customFormat="1" ht="36.5" customHeight="1">
      <c r="A54" s="13" t="s">
        <v>64</v>
      </c>
      <c r="B54" s="13" t="s">
        <v>58</v>
      </c>
      <c r="C54" s="14" t="s">
        <v>59</v>
      </c>
      <c r="D54" s="13" t="s">
        <v>60</v>
      </c>
      <c r="E54" s="13">
        <v>9</v>
      </c>
      <c r="F54" s="15">
        <v>84.02</v>
      </c>
      <c r="G54" s="15">
        <f t="shared" si="13"/>
        <v>16.803999999999998</v>
      </c>
      <c r="H54" s="15">
        <v>81.94</v>
      </c>
      <c r="I54" s="15">
        <f t="shared" si="14"/>
        <v>57.357999999999997</v>
      </c>
      <c r="J54" s="15">
        <v>82.26</v>
      </c>
      <c r="K54" s="15">
        <f t="shared" si="15"/>
        <v>8.2260000000000009</v>
      </c>
      <c r="L54" s="15">
        <f t="shared" si="3"/>
        <v>82.388000000000005</v>
      </c>
    </row>
    <row r="55" spans="1:12" s="3" customFormat="1" ht="36.5" customHeight="1">
      <c r="A55" s="18" t="s">
        <v>121</v>
      </c>
      <c r="B55" s="13" t="s">
        <v>58</v>
      </c>
      <c r="C55" s="14" t="s">
        <v>59</v>
      </c>
      <c r="D55" s="13" t="s">
        <v>60</v>
      </c>
      <c r="E55" s="13">
        <v>11</v>
      </c>
      <c r="F55" s="15">
        <v>82.14</v>
      </c>
      <c r="G55" s="15">
        <v>16.43</v>
      </c>
      <c r="H55" s="15">
        <v>82.48</v>
      </c>
      <c r="I55" s="15">
        <v>57.74</v>
      </c>
      <c r="J55" s="15">
        <v>83.4</v>
      </c>
      <c r="K55" s="15">
        <v>8.34</v>
      </c>
      <c r="L55" s="15">
        <f t="shared" si="3"/>
        <v>82.51</v>
      </c>
    </row>
    <row r="56" spans="1:12" s="3" customFormat="1" ht="36.5" customHeight="1">
      <c r="A56" s="13" t="s">
        <v>65</v>
      </c>
      <c r="B56" s="13" t="s">
        <v>58</v>
      </c>
      <c r="C56" s="14" t="s">
        <v>59</v>
      </c>
      <c r="D56" s="13" t="s">
        <v>60</v>
      </c>
      <c r="E56" s="13">
        <v>12</v>
      </c>
      <c r="F56" s="15">
        <v>83.7</v>
      </c>
      <c r="G56" s="15">
        <v>16.739999999999998</v>
      </c>
      <c r="H56" s="15">
        <v>85.72</v>
      </c>
      <c r="I56" s="15">
        <v>60</v>
      </c>
      <c r="J56" s="15">
        <v>85.12</v>
      </c>
      <c r="K56" s="15">
        <v>8.51</v>
      </c>
      <c r="L56" s="15">
        <f t="shared" si="3"/>
        <v>85.25</v>
      </c>
    </row>
    <row r="57" spans="1:12" s="3" customFormat="1" ht="36.5" customHeight="1">
      <c r="A57" s="13" t="s">
        <v>66</v>
      </c>
      <c r="B57" s="13" t="s">
        <v>58</v>
      </c>
      <c r="C57" s="14" t="s">
        <v>59</v>
      </c>
      <c r="D57" s="13" t="s">
        <v>60</v>
      </c>
      <c r="E57" s="13">
        <v>13</v>
      </c>
      <c r="F57" s="15">
        <v>83.6</v>
      </c>
      <c r="G57" s="15">
        <f t="shared" ref="G57:G62" si="16">F57*0.2</f>
        <v>16.72</v>
      </c>
      <c r="H57" s="15">
        <v>84.94</v>
      </c>
      <c r="I57" s="15">
        <f t="shared" ref="I57:I62" si="17">H57*0.7</f>
        <v>59.457999999999998</v>
      </c>
      <c r="J57" s="15">
        <v>83.14</v>
      </c>
      <c r="K57" s="15">
        <f t="shared" ref="K57:K62" si="18">J57*0.1</f>
        <v>8.3140000000000001</v>
      </c>
      <c r="L57" s="15">
        <f t="shared" si="3"/>
        <v>84.492000000000004</v>
      </c>
    </row>
    <row r="58" spans="1:12" s="3" customFormat="1" ht="36.5" customHeight="1">
      <c r="A58" s="13" t="s">
        <v>67</v>
      </c>
      <c r="B58" s="13" t="s">
        <v>58</v>
      </c>
      <c r="C58" s="14" t="s">
        <v>59</v>
      </c>
      <c r="D58" s="13" t="s">
        <v>60</v>
      </c>
      <c r="E58" s="13">
        <v>14</v>
      </c>
      <c r="F58" s="15">
        <v>84.66</v>
      </c>
      <c r="G58" s="15">
        <f t="shared" si="16"/>
        <v>16.931999999999999</v>
      </c>
      <c r="H58" s="15">
        <v>85.28</v>
      </c>
      <c r="I58" s="15">
        <f t="shared" si="17"/>
        <v>59.695999999999998</v>
      </c>
      <c r="J58" s="15">
        <v>85.04</v>
      </c>
      <c r="K58" s="15">
        <f t="shared" si="18"/>
        <v>8.5039999999999996</v>
      </c>
      <c r="L58" s="15">
        <f t="shared" si="3"/>
        <v>85.132000000000005</v>
      </c>
    </row>
    <row r="59" spans="1:12" s="3" customFormat="1" ht="36.5" customHeight="1">
      <c r="A59" s="13" t="s">
        <v>45</v>
      </c>
      <c r="B59" s="13" t="s">
        <v>58</v>
      </c>
      <c r="C59" s="14" t="s">
        <v>59</v>
      </c>
      <c r="D59" s="13" t="s">
        <v>60</v>
      </c>
      <c r="E59" s="13">
        <v>15</v>
      </c>
      <c r="F59" s="15">
        <v>85.34</v>
      </c>
      <c r="G59" s="15">
        <v>17.07</v>
      </c>
      <c r="H59" s="15">
        <v>83.88</v>
      </c>
      <c r="I59" s="15">
        <v>58.72</v>
      </c>
      <c r="J59" s="15">
        <v>82.18</v>
      </c>
      <c r="K59" s="15">
        <v>8.2200000000000006</v>
      </c>
      <c r="L59" s="15">
        <f t="shared" si="3"/>
        <v>84.01</v>
      </c>
    </row>
    <row r="60" spans="1:12" s="3" customFormat="1" ht="36.5" customHeight="1">
      <c r="A60" s="13" t="s">
        <v>29</v>
      </c>
      <c r="B60" s="13" t="s">
        <v>58</v>
      </c>
      <c r="C60" s="14" t="s">
        <v>59</v>
      </c>
      <c r="D60" s="13" t="s">
        <v>60</v>
      </c>
      <c r="E60" s="13">
        <v>16</v>
      </c>
      <c r="F60" s="15">
        <v>83.96</v>
      </c>
      <c r="G60" s="15">
        <f t="shared" si="16"/>
        <v>16.792000000000002</v>
      </c>
      <c r="H60" s="15">
        <v>83.4</v>
      </c>
      <c r="I60" s="15">
        <f t="shared" si="17"/>
        <v>58.38</v>
      </c>
      <c r="J60" s="15">
        <v>82.52</v>
      </c>
      <c r="K60" s="15">
        <f t="shared" si="18"/>
        <v>8.2520000000000007</v>
      </c>
      <c r="L60" s="15">
        <f t="shared" si="3"/>
        <v>83.424000000000007</v>
      </c>
    </row>
    <row r="61" spans="1:12" s="3" customFormat="1" ht="36.5" customHeight="1">
      <c r="A61" s="13" t="s">
        <v>68</v>
      </c>
      <c r="B61" s="13" t="s">
        <v>58</v>
      </c>
      <c r="C61" s="14" t="s">
        <v>59</v>
      </c>
      <c r="D61" s="13" t="s">
        <v>60</v>
      </c>
      <c r="E61" s="13">
        <v>17</v>
      </c>
      <c r="F61" s="15">
        <v>84.5</v>
      </c>
      <c r="G61" s="15">
        <f t="shared" si="16"/>
        <v>16.899999999999999</v>
      </c>
      <c r="H61" s="15">
        <v>84.74</v>
      </c>
      <c r="I61" s="15">
        <f t="shared" si="17"/>
        <v>59.317999999999998</v>
      </c>
      <c r="J61" s="15">
        <v>82.9</v>
      </c>
      <c r="K61" s="15">
        <f t="shared" si="18"/>
        <v>8.2899999999999991</v>
      </c>
      <c r="L61" s="15">
        <f t="shared" si="3"/>
        <v>84.507999999999996</v>
      </c>
    </row>
    <row r="62" spans="1:12" s="3" customFormat="1" ht="36.5" customHeight="1">
      <c r="A62" s="13" t="s">
        <v>35</v>
      </c>
      <c r="B62" s="13" t="s">
        <v>58</v>
      </c>
      <c r="C62" s="14" t="s">
        <v>59</v>
      </c>
      <c r="D62" s="13" t="s">
        <v>60</v>
      </c>
      <c r="E62" s="13">
        <v>18</v>
      </c>
      <c r="F62" s="15">
        <v>84.18</v>
      </c>
      <c r="G62" s="15">
        <f t="shared" si="16"/>
        <v>16.835999999999999</v>
      </c>
      <c r="H62" s="15">
        <v>84.26</v>
      </c>
      <c r="I62" s="15">
        <f t="shared" si="17"/>
        <v>58.981999999999999</v>
      </c>
      <c r="J62" s="15">
        <v>82.94</v>
      </c>
      <c r="K62" s="15">
        <f t="shared" si="18"/>
        <v>8.2940000000000005</v>
      </c>
      <c r="L62" s="15">
        <f t="shared" si="3"/>
        <v>84.111999999999995</v>
      </c>
    </row>
    <row r="63" spans="1:12" s="3" customFormat="1" ht="36.5" customHeight="1">
      <c r="A63" s="13" t="s">
        <v>39</v>
      </c>
      <c r="B63" s="13" t="s">
        <v>58</v>
      </c>
      <c r="C63" s="14" t="s">
        <v>59</v>
      </c>
      <c r="D63" s="13" t="s">
        <v>60</v>
      </c>
      <c r="E63" s="13" t="s">
        <v>27</v>
      </c>
      <c r="F63" s="15"/>
      <c r="G63" s="15"/>
      <c r="H63" s="15"/>
      <c r="I63" s="15"/>
      <c r="J63" s="15"/>
      <c r="K63" s="15"/>
      <c r="L63" s="15"/>
    </row>
    <row r="64" spans="1:12" s="3" customFormat="1" ht="36.5" customHeight="1">
      <c r="A64" s="13" t="s">
        <v>38</v>
      </c>
      <c r="B64" s="13" t="s">
        <v>58</v>
      </c>
      <c r="C64" s="14" t="s">
        <v>59</v>
      </c>
      <c r="D64" s="13" t="s">
        <v>60</v>
      </c>
      <c r="E64" s="13" t="s">
        <v>27</v>
      </c>
      <c r="F64" s="15"/>
      <c r="G64" s="15"/>
      <c r="H64" s="15"/>
      <c r="I64" s="15"/>
      <c r="J64" s="15"/>
      <c r="K64" s="15"/>
      <c r="L64" s="15"/>
    </row>
    <row r="65" spans="1:12" s="3" customFormat="1" ht="36.5" customHeight="1">
      <c r="A65" s="13" t="s">
        <v>69</v>
      </c>
      <c r="B65" s="13" t="s">
        <v>58</v>
      </c>
      <c r="C65" s="14" t="s">
        <v>59</v>
      </c>
      <c r="D65" s="13" t="s">
        <v>60</v>
      </c>
      <c r="E65" s="13" t="s">
        <v>27</v>
      </c>
      <c r="F65" s="15"/>
      <c r="G65" s="15"/>
      <c r="H65" s="15"/>
      <c r="I65" s="15"/>
      <c r="J65" s="15"/>
      <c r="K65" s="15"/>
      <c r="L65" s="15"/>
    </row>
    <row r="66" spans="1:12" s="3" customFormat="1" ht="36.5" customHeight="1">
      <c r="A66" s="13" t="s">
        <v>38</v>
      </c>
      <c r="B66" s="13" t="s">
        <v>58</v>
      </c>
      <c r="C66" s="14" t="s">
        <v>70</v>
      </c>
      <c r="D66" s="13" t="s">
        <v>71</v>
      </c>
      <c r="E66" s="13">
        <v>1</v>
      </c>
      <c r="F66" s="15">
        <v>82.42</v>
      </c>
      <c r="G66" s="15">
        <v>16.48</v>
      </c>
      <c r="H66" s="15">
        <v>82.24</v>
      </c>
      <c r="I66" s="15">
        <v>57.57</v>
      </c>
      <c r="J66" s="15">
        <v>80.14</v>
      </c>
      <c r="K66" s="15">
        <v>8.01</v>
      </c>
      <c r="L66" s="15">
        <f t="shared" si="3"/>
        <v>82.06</v>
      </c>
    </row>
    <row r="67" spans="1:12" s="3" customFormat="1" ht="36.5" customHeight="1">
      <c r="A67" s="13" t="s">
        <v>51</v>
      </c>
      <c r="B67" s="13" t="s">
        <v>58</v>
      </c>
      <c r="C67" s="14" t="s">
        <v>70</v>
      </c>
      <c r="D67" s="13" t="s">
        <v>71</v>
      </c>
      <c r="E67" s="13">
        <v>3</v>
      </c>
      <c r="F67" s="15">
        <v>84.34</v>
      </c>
      <c r="G67" s="15">
        <f t="shared" ref="G67:G79" si="19">F67*0.2</f>
        <v>16.867999999999999</v>
      </c>
      <c r="H67" s="15">
        <v>84.68</v>
      </c>
      <c r="I67" s="15">
        <f t="shared" ref="I67:I79" si="20">H67*0.7</f>
        <v>59.276000000000003</v>
      </c>
      <c r="J67" s="15">
        <v>79.42</v>
      </c>
      <c r="K67" s="15">
        <f t="shared" ref="K67:K79" si="21">J67*0.1</f>
        <v>7.9420000000000002</v>
      </c>
      <c r="L67" s="15">
        <f t="shared" si="3"/>
        <v>84.085999999999999</v>
      </c>
    </row>
    <row r="68" spans="1:12" s="3" customFormat="1" ht="36.5" customHeight="1">
      <c r="A68" s="13" t="s">
        <v>72</v>
      </c>
      <c r="B68" s="13" t="s">
        <v>58</v>
      </c>
      <c r="C68" s="14" t="s">
        <v>70</v>
      </c>
      <c r="D68" s="13" t="s">
        <v>71</v>
      </c>
      <c r="E68" s="13">
        <v>4</v>
      </c>
      <c r="F68" s="15">
        <v>77.7</v>
      </c>
      <c r="G68" s="15">
        <v>15.54</v>
      </c>
      <c r="H68" s="15">
        <v>76.56</v>
      </c>
      <c r="I68" s="15">
        <v>53.59</v>
      </c>
      <c r="J68" s="15">
        <v>75.64</v>
      </c>
      <c r="K68" s="15">
        <v>7.56</v>
      </c>
      <c r="L68" s="15">
        <f t="shared" ref="L68:L131" si="22">G68+I68+K68</f>
        <v>76.69</v>
      </c>
    </row>
    <row r="69" spans="1:12" s="3" customFormat="1" ht="36.5" customHeight="1">
      <c r="A69" s="13" t="s">
        <v>43</v>
      </c>
      <c r="B69" s="13" t="s">
        <v>58</v>
      </c>
      <c r="C69" s="14" t="s">
        <v>70</v>
      </c>
      <c r="D69" s="13" t="s">
        <v>71</v>
      </c>
      <c r="E69" s="13">
        <v>5</v>
      </c>
      <c r="F69" s="15">
        <v>83.2</v>
      </c>
      <c r="G69" s="15">
        <f t="shared" si="19"/>
        <v>16.64</v>
      </c>
      <c r="H69" s="15">
        <v>82.78</v>
      </c>
      <c r="I69" s="15">
        <f t="shared" si="20"/>
        <v>57.945999999999998</v>
      </c>
      <c r="J69" s="15">
        <v>78.7</v>
      </c>
      <c r="K69" s="15">
        <f t="shared" si="21"/>
        <v>7.87</v>
      </c>
      <c r="L69" s="15">
        <f t="shared" si="22"/>
        <v>82.456000000000003</v>
      </c>
    </row>
    <row r="70" spans="1:12" s="3" customFormat="1" ht="36.5" customHeight="1">
      <c r="A70" s="13" t="s">
        <v>64</v>
      </c>
      <c r="B70" s="13" t="s">
        <v>58</v>
      </c>
      <c r="C70" s="14" t="s">
        <v>70</v>
      </c>
      <c r="D70" s="13" t="s">
        <v>71</v>
      </c>
      <c r="E70" s="13">
        <v>6</v>
      </c>
      <c r="F70" s="15">
        <v>82.4</v>
      </c>
      <c r="G70" s="15">
        <v>16.48</v>
      </c>
      <c r="H70" s="15">
        <v>83.02</v>
      </c>
      <c r="I70" s="15">
        <v>58.11</v>
      </c>
      <c r="J70" s="15">
        <v>83.04</v>
      </c>
      <c r="K70" s="15">
        <v>8.3000000000000007</v>
      </c>
      <c r="L70" s="15">
        <f t="shared" si="22"/>
        <v>82.89</v>
      </c>
    </row>
    <row r="71" spans="1:12" s="3" customFormat="1" ht="36.5" customHeight="1">
      <c r="A71" s="13" t="s">
        <v>73</v>
      </c>
      <c r="B71" s="13" t="s">
        <v>58</v>
      </c>
      <c r="C71" s="14" t="s">
        <v>70</v>
      </c>
      <c r="D71" s="13" t="s">
        <v>71</v>
      </c>
      <c r="E71" s="13">
        <v>7</v>
      </c>
      <c r="F71" s="15">
        <v>80.260000000000005</v>
      </c>
      <c r="G71" s="15">
        <f t="shared" si="19"/>
        <v>16.052</v>
      </c>
      <c r="H71" s="15">
        <v>81.239999999999995</v>
      </c>
      <c r="I71" s="15">
        <f t="shared" si="20"/>
        <v>56.868000000000002</v>
      </c>
      <c r="J71" s="15">
        <v>79.8</v>
      </c>
      <c r="K71" s="15">
        <f t="shared" si="21"/>
        <v>7.98</v>
      </c>
      <c r="L71" s="15">
        <f t="shared" si="22"/>
        <v>80.900000000000006</v>
      </c>
    </row>
    <row r="72" spans="1:12" s="3" customFormat="1" ht="36.5" customHeight="1">
      <c r="A72" s="13" t="s">
        <v>74</v>
      </c>
      <c r="B72" s="13" t="s">
        <v>58</v>
      </c>
      <c r="C72" s="14" t="s">
        <v>70</v>
      </c>
      <c r="D72" s="13" t="s">
        <v>71</v>
      </c>
      <c r="E72" s="13">
        <v>8</v>
      </c>
      <c r="F72" s="15">
        <v>81.72</v>
      </c>
      <c r="G72" s="15">
        <f t="shared" si="19"/>
        <v>16.344000000000001</v>
      </c>
      <c r="H72" s="15">
        <v>82.94</v>
      </c>
      <c r="I72" s="15">
        <f t="shared" si="20"/>
        <v>58.058</v>
      </c>
      <c r="J72" s="15">
        <v>81.7</v>
      </c>
      <c r="K72" s="15">
        <f t="shared" si="21"/>
        <v>8.17</v>
      </c>
      <c r="L72" s="15">
        <f t="shared" si="22"/>
        <v>82.572000000000003</v>
      </c>
    </row>
    <row r="73" spans="1:12" s="3" customFormat="1" ht="36.5" customHeight="1">
      <c r="A73" s="13" t="s">
        <v>75</v>
      </c>
      <c r="B73" s="13" t="s">
        <v>58</v>
      </c>
      <c r="C73" s="14" t="s">
        <v>70</v>
      </c>
      <c r="D73" s="13" t="s">
        <v>71</v>
      </c>
      <c r="E73" s="13">
        <v>9</v>
      </c>
      <c r="F73" s="15">
        <v>81.84</v>
      </c>
      <c r="G73" s="15">
        <f t="shared" si="19"/>
        <v>16.367999999999999</v>
      </c>
      <c r="H73" s="15">
        <v>80.92</v>
      </c>
      <c r="I73" s="15">
        <f t="shared" si="20"/>
        <v>56.643999999999998</v>
      </c>
      <c r="J73" s="15">
        <v>79.8</v>
      </c>
      <c r="K73" s="15">
        <f t="shared" si="21"/>
        <v>7.98</v>
      </c>
      <c r="L73" s="15">
        <f t="shared" si="22"/>
        <v>80.992000000000004</v>
      </c>
    </row>
    <row r="74" spans="1:12" s="3" customFormat="1" ht="36.5" customHeight="1">
      <c r="A74" s="13" t="s">
        <v>45</v>
      </c>
      <c r="B74" s="13" t="s">
        <v>58</v>
      </c>
      <c r="C74" s="14" t="s">
        <v>70</v>
      </c>
      <c r="D74" s="13" t="s">
        <v>71</v>
      </c>
      <c r="E74" s="13">
        <v>10</v>
      </c>
      <c r="F74" s="15">
        <v>82.46</v>
      </c>
      <c r="G74" s="15">
        <f t="shared" si="19"/>
        <v>16.492000000000001</v>
      </c>
      <c r="H74" s="15">
        <v>83.14</v>
      </c>
      <c r="I74" s="15">
        <f t="shared" si="20"/>
        <v>58.198</v>
      </c>
      <c r="J74" s="15">
        <v>83</v>
      </c>
      <c r="K74" s="15">
        <f t="shared" si="21"/>
        <v>8.3000000000000007</v>
      </c>
      <c r="L74" s="15">
        <f t="shared" si="22"/>
        <v>82.99</v>
      </c>
    </row>
    <row r="75" spans="1:12" s="3" customFormat="1" ht="36.5" customHeight="1">
      <c r="A75" s="13" t="s">
        <v>63</v>
      </c>
      <c r="B75" s="13" t="s">
        <v>58</v>
      </c>
      <c r="C75" s="14" t="s">
        <v>70</v>
      </c>
      <c r="D75" s="13" t="s">
        <v>71</v>
      </c>
      <c r="E75" s="13" t="s">
        <v>27</v>
      </c>
      <c r="F75" s="15"/>
      <c r="G75" s="15"/>
      <c r="H75" s="15"/>
      <c r="I75" s="15"/>
      <c r="J75" s="15"/>
      <c r="K75" s="15"/>
      <c r="L75" s="15"/>
    </row>
    <row r="76" spans="1:12" s="3" customFormat="1" ht="36.5" customHeight="1">
      <c r="A76" s="13" t="s">
        <v>30</v>
      </c>
      <c r="B76" s="13" t="s">
        <v>76</v>
      </c>
      <c r="C76" s="14" t="s">
        <v>77</v>
      </c>
      <c r="D76" s="13" t="s">
        <v>78</v>
      </c>
      <c r="E76" s="13">
        <v>1</v>
      </c>
      <c r="F76" s="15">
        <v>79.459999999999994</v>
      </c>
      <c r="G76" s="15">
        <f t="shared" si="19"/>
        <v>15.891999999999999</v>
      </c>
      <c r="H76" s="15">
        <v>79.260000000000005</v>
      </c>
      <c r="I76" s="15">
        <f t="shared" si="20"/>
        <v>55.481999999999999</v>
      </c>
      <c r="J76" s="15">
        <v>86.16</v>
      </c>
      <c r="K76" s="15">
        <f t="shared" si="21"/>
        <v>8.6159999999999997</v>
      </c>
      <c r="L76" s="15">
        <f t="shared" si="22"/>
        <v>79.989999999999995</v>
      </c>
    </row>
    <row r="77" spans="1:12" s="3" customFormat="1" ht="36.5" customHeight="1">
      <c r="A77" s="13" t="s">
        <v>66</v>
      </c>
      <c r="B77" s="13" t="s">
        <v>76</v>
      </c>
      <c r="C77" s="14" t="s">
        <v>77</v>
      </c>
      <c r="D77" s="13" t="s">
        <v>78</v>
      </c>
      <c r="E77" s="13">
        <v>2</v>
      </c>
      <c r="F77" s="15">
        <v>82.58</v>
      </c>
      <c r="G77" s="15">
        <f t="shared" si="19"/>
        <v>16.515999999999998</v>
      </c>
      <c r="H77" s="15">
        <v>84.1</v>
      </c>
      <c r="I77" s="15">
        <f t="shared" si="20"/>
        <v>58.87</v>
      </c>
      <c r="J77" s="15">
        <v>84.8</v>
      </c>
      <c r="K77" s="15">
        <f t="shared" si="21"/>
        <v>8.48</v>
      </c>
      <c r="L77" s="15">
        <f t="shared" si="22"/>
        <v>83.866</v>
      </c>
    </row>
    <row r="78" spans="1:12" s="3" customFormat="1" ht="36.5" customHeight="1">
      <c r="A78" s="13" t="s">
        <v>20</v>
      </c>
      <c r="B78" s="13" t="s">
        <v>76</v>
      </c>
      <c r="C78" s="14" t="s">
        <v>77</v>
      </c>
      <c r="D78" s="13" t="s">
        <v>78</v>
      </c>
      <c r="E78" s="13">
        <v>4</v>
      </c>
      <c r="F78" s="15">
        <v>80.8</v>
      </c>
      <c r="G78" s="15">
        <f t="shared" si="19"/>
        <v>16.16</v>
      </c>
      <c r="H78" s="15">
        <v>83.9</v>
      </c>
      <c r="I78" s="15">
        <f t="shared" si="20"/>
        <v>58.73</v>
      </c>
      <c r="J78" s="15">
        <v>86</v>
      </c>
      <c r="K78" s="15">
        <f t="shared" si="21"/>
        <v>8.6</v>
      </c>
      <c r="L78" s="15">
        <f t="shared" si="22"/>
        <v>83.49</v>
      </c>
    </row>
    <row r="79" spans="1:12" s="3" customFormat="1" ht="36.5" customHeight="1">
      <c r="A79" s="13" t="s">
        <v>79</v>
      </c>
      <c r="B79" s="13" t="s">
        <v>80</v>
      </c>
      <c r="C79" s="14" t="s">
        <v>81</v>
      </c>
      <c r="D79" s="13" t="s">
        <v>78</v>
      </c>
      <c r="E79" s="13">
        <v>5</v>
      </c>
      <c r="F79" s="15">
        <v>83.06</v>
      </c>
      <c r="G79" s="15">
        <f t="shared" si="19"/>
        <v>16.611999999999998</v>
      </c>
      <c r="H79" s="15">
        <v>83.84</v>
      </c>
      <c r="I79" s="15">
        <f t="shared" si="20"/>
        <v>58.688000000000002</v>
      </c>
      <c r="J79" s="15">
        <v>84.92</v>
      </c>
      <c r="K79" s="15">
        <f t="shared" si="21"/>
        <v>8.4920000000000009</v>
      </c>
      <c r="L79" s="15">
        <f t="shared" si="22"/>
        <v>83.792000000000002</v>
      </c>
    </row>
    <row r="80" spans="1:12" s="3" customFormat="1" ht="36.5" customHeight="1">
      <c r="A80" s="13" t="s">
        <v>20</v>
      </c>
      <c r="B80" s="13" t="s">
        <v>76</v>
      </c>
      <c r="C80" s="14" t="s">
        <v>77</v>
      </c>
      <c r="D80" s="13" t="s">
        <v>78</v>
      </c>
      <c r="E80" s="13">
        <v>6</v>
      </c>
      <c r="F80" s="15">
        <v>82.48</v>
      </c>
      <c r="G80" s="15">
        <v>16.5</v>
      </c>
      <c r="H80" s="15">
        <v>81.680000000000007</v>
      </c>
      <c r="I80" s="15">
        <v>57.18</v>
      </c>
      <c r="J80" s="15">
        <v>85.68</v>
      </c>
      <c r="K80" s="15">
        <v>8.57</v>
      </c>
      <c r="L80" s="15">
        <f t="shared" si="22"/>
        <v>82.25</v>
      </c>
    </row>
    <row r="81" spans="1:12" s="3" customFormat="1" ht="36.5" customHeight="1">
      <c r="A81" s="13" t="s">
        <v>82</v>
      </c>
      <c r="B81" s="13" t="s">
        <v>76</v>
      </c>
      <c r="C81" s="14" t="s">
        <v>77</v>
      </c>
      <c r="D81" s="13" t="s">
        <v>78</v>
      </c>
      <c r="E81" s="13">
        <v>7</v>
      </c>
      <c r="F81" s="15">
        <v>80.58</v>
      </c>
      <c r="G81" s="15">
        <v>16.12</v>
      </c>
      <c r="H81" s="15">
        <v>81.84</v>
      </c>
      <c r="I81" s="15">
        <v>57.29</v>
      </c>
      <c r="J81" s="15">
        <v>80.7</v>
      </c>
      <c r="K81" s="15">
        <v>8.07</v>
      </c>
      <c r="L81" s="15">
        <f t="shared" si="22"/>
        <v>81.48</v>
      </c>
    </row>
    <row r="82" spans="1:12" s="3" customFormat="1" ht="36.5" customHeight="1">
      <c r="A82" s="13" t="s">
        <v>83</v>
      </c>
      <c r="B82" s="13" t="s">
        <v>76</v>
      </c>
      <c r="C82" s="14" t="s">
        <v>77</v>
      </c>
      <c r="D82" s="13" t="s">
        <v>78</v>
      </c>
      <c r="E82" s="13">
        <v>8</v>
      </c>
      <c r="F82" s="15">
        <v>78.88</v>
      </c>
      <c r="G82" s="15">
        <f t="shared" ref="G82:G87" si="23">F82*0.2</f>
        <v>15.776</v>
      </c>
      <c r="H82" s="15">
        <v>80.16</v>
      </c>
      <c r="I82" s="15">
        <f t="shared" ref="I82:I87" si="24">H82*0.7</f>
        <v>56.112000000000002</v>
      </c>
      <c r="J82" s="15">
        <v>81.8</v>
      </c>
      <c r="K82" s="15">
        <f t="shared" ref="K82:K87" si="25">J82*0.1</f>
        <v>8.18</v>
      </c>
      <c r="L82" s="15">
        <f t="shared" si="22"/>
        <v>80.067999999999998</v>
      </c>
    </row>
    <row r="83" spans="1:12" s="3" customFormat="1" ht="36.5" customHeight="1">
      <c r="A83" s="13" t="s">
        <v>73</v>
      </c>
      <c r="B83" s="13" t="s">
        <v>80</v>
      </c>
      <c r="C83" s="14" t="s">
        <v>81</v>
      </c>
      <c r="D83" s="13" t="s">
        <v>78</v>
      </c>
      <c r="E83" s="13">
        <v>11</v>
      </c>
      <c r="F83" s="15">
        <v>81.099999999999994</v>
      </c>
      <c r="G83" s="15">
        <f t="shared" si="23"/>
        <v>16.22</v>
      </c>
      <c r="H83" s="15">
        <v>81.96</v>
      </c>
      <c r="I83" s="15">
        <f t="shared" si="24"/>
        <v>57.372</v>
      </c>
      <c r="J83" s="15">
        <v>81.02</v>
      </c>
      <c r="K83" s="15">
        <f t="shared" si="25"/>
        <v>8.1020000000000003</v>
      </c>
      <c r="L83" s="15">
        <f t="shared" si="22"/>
        <v>81.694000000000003</v>
      </c>
    </row>
    <row r="84" spans="1:12" s="3" customFormat="1" ht="36.5" customHeight="1">
      <c r="A84" s="13" t="s">
        <v>84</v>
      </c>
      <c r="B84" s="13" t="s">
        <v>76</v>
      </c>
      <c r="C84" s="14" t="s">
        <v>77</v>
      </c>
      <c r="D84" s="13" t="s">
        <v>78</v>
      </c>
      <c r="E84" s="13">
        <v>12</v>
      </c>
      <c r="F84" s="15">
        <v>84.22</v>
      </c>
      <c r="G84" s="15">
        <f t="shared" si="23"/>
        <v>16.844000000000001</v>
      </c>
      <c r="H84" s="15">
        <v>83.74</v>
      </c>
      <c r="I84" s="15">
        <f t="shared" si="24"/>
        <v>58.618000000000002</v>
      </c>
      <c r="J84" s="15">
        <v>83.96</v>
      </c>
      <c r="K84" s="15">
        <f t="shared" si="25"/>
        <v>8.3960000000000008</v>
      </c>
      <c r="L84" s="15">
        <f t="shared" si="22"/>
        <v>83.858000000000004</v>
      </c>
    </row>
    <row r="85" spans="1:12" s="3" customFormat="1" ht="36.5" customHeight="1">
      <c r="A85" s="13" t="s">
        <v>69</v>
      </c>
      <c r="B85" s="13" t="s">
        <v>76</v>
      </c>
      <c r="C85" s="14" t="s">
        <v>77</v>
      </c>
      <c r="D85" s="13" t="s">
        <v>78</v>
      </c>
      <c r="E85" s="13">
        <v>14</v>
      </c>
      <c r="F85" s="15">
        <v>78.84</v>
      </c>
      <c r="G85" s="15">
        <f t="shared" si="23"/>
        <v>15.768000000000001</v>
      </c>
      <c r="H85" s="15">
        <v>82</v>
      </c>
      <c r="I85" s="15">
        <f t="shared" si="24"/>
        <v>57.4</v>
      </c>
      <c r="J85" s="15">
        <v>85.24</v>
      </c>
      <c r="K85" s="15">
        <f t="shared" si="25"/>
        <v>8.5239999999999991</v>
      </c>
      <c r="L85" s="15">
        <f t="shared" si="22"/>
        <v>81.691999999999993</v>
      </c>
    </row>
    <row r="86" spans="1:12" s="3" customFormat="1" ht="36.5" customHeight="1">
      <c r="A86" s="13" t="s">
        <v>85</v>
      </c>
      <c r="B86" s="13" t="s">
        <v>76</v>
      </c>
      <c r="C86" s="14" t="s">
        <v>77</v>
      </c>
      <c r="D86" s="13" t="s">
        <v>78</v>
      </c>
      <c r="E86" s="13">
        <v>15</v>
      </c>
      <c r="F86" s="15">
        <v>85.14</v>
      </c>
      <c r="G86" s="15">
        <f t="shared" si="23"/>
        <v>17.027999999999999</v>
      </c>
      <c r="H86" s="15">
        <v>85.66</v>
      </c>
      <c r="I86" s="15">
        <f t="shared" si="24"/>
        <v>59.962000000000003</v>
      </c>
      <c r="J86" s="15">
        <v>86.34</v>
      </c>
      <c r="K86" s="15">
        <f t="shared" si="25"/>
        <v>8.6340000000000003</v>
      </c>
      <c r="L86" s="15">
        <f t="shared" si="22"/>
        <v>85.623999999999995</v>
      </c>
    </row>
    <row r="87" spans="1:12" s="3" customFormat="1" ht="36.5" customHeight="1">
      <c r="A87" s="13" t="s">
        <v>86</v>
      </c>
      <c r="B87" s="13" t="s">
        <v>76</v>
      </c>
      <c r="C87" s="14" t="s">
        <v>77</v>
      </c>
      <c r="D87" s="13" t="s">
        <v>78</v>
      </c>
      <c r="E87" s="13">
        <v>17</v>
      </c>
      <c r="F87" s="15">
        <v>80.459999999999994</v>
      </c>
      <c r="G87" s="15">
        <f t="shared" si="23"/>
        <v>16.091999999999999</v>
      </c>
      <c r="H87" s="15">
        <v>80.28</v>
      </c>
      <c r="I87" s="15">
        <f t="shared" si="24"/>
        <v>56.195999999999998</v>
      </c>
      <c r="J87" s="15">
        <v>82.28</v>
      </c>
      <c r="K87" s="15">
        <f t="shared" si="25"/>
        <v>8.2279999999999998</v>
      </c>
      <c r="L87" s="15">
        <f t="shared" si="22"/>
        <v>80.516000000000005</v>
      </c>
    </row>
    <row r="88" spans="1:12" s="3" customFormat="1" ht="36.5" customHeight="1">
      <c r="A88" s="13" t="s">
        <v>20</v>
      </c>
      <c r="B88" s="13" t="s">
        <v>76</v>
      </c>
      <c r="C88" s="14" t="s">
        <v>77</v>
      </c>
      <c r="D88" s="13" t="s">
        <v>78</v>
      </c>
      <c r="E88" s="13" t="s">
        <v>27</v>
      </c>
      <c r="F88" s="15"/>
      <c r="G88" s="15"/>
      <c r="H88" s="15"/>
      <c r="I88" s="15"/>
      <c r="J88" s="15"/>
      <c r="K88" s="15"/>
      <c r="L88" s="15"/>
    </row>
    <row r="89" spans="1:12" s="3" customFormat="1" ht="36.5" customHeight="1">
      <c r="A89" s="13" t="s">
        <v>51</v>
      </c>
      <c r="B89" s="13" t="s">
        <v>76</v>
      </c>
      <c r="C89" s="14" t="s">
        <v>77</v>
      </c>
      <c r="D89" s="13" t="s">
        <v>78</v>
      </c>
      <c r="E89" s="13" t="s">
        <v>27</v>
      </c>
      <c r="F89" s="15"/>
      <c r="G89" s="15"/>
      <c r="H89" s="15"/>
      <c r="I89" s="15"/>
      <c r="J89" s="15"/>
      <c r="K89" s="15"/>
      <c r="L89" s="15"/>
    </row>
    <row r="90" spans="1:12" s="3" customFormat="1" ht="36.5" customHeight="1">
      <c r="A90" s="13" t="s">
        <v>68</v>
      </c>
      <c r="B90" s="13" t="s">
        <v>76</v>
      </c>
      <c r="C90" s="14" t="s">
        <v>77</v>
      </c>
      <c r="D90" s="13" t="s">
        <v>78</v>
      </c>
      <c r="E90" s="13" t="s">
        <v>27</v>
      </c>
      <c r="F90" s="15"/>
      <c r="G90" s="15"/>
      <c r="H90" s="15"/>
      <c r="I90" s="15"/>
      <c r="J90" s="15"/>
      <c r="K90" s="15"/>
      <c r="L90" s="15"/>
    </row>
    <row r="91" spans="1:12" s="3" customFormat="1" ht="36.5" customHeight="1">
      <c r="A91" s="13" t="s">
        <v>87</v>
      </c>
      <c r="B91" s="13" t="s">
        <v>76</v>
      </c>
      <c r="C91" s="14" t="s">
        <v>77</v>
      </c>
      <c r="D91" s="13" t="s">
        <v>78</v>
      </c>
      <c r="E91" s="13" t="s">
        <v>27</v>
      </c>
      <c r="F91" s="15"/>
      <c r="G91" s="15"/>
      <c r="H91" s="15"/>
      <c r="I91" s="15"/>
      <c r="J91" s="15"/>
      <c r="K91" s="15"/>
      <c r="L91" s="15"/>
    </row>
    <row r="92" spans="1:12" s="3" customFormat="1" ht="36.5" customHeight="1">
      <c r="A92" s="13" t="s">
        <v>88</v>
      </c>
      <c r="B92" s="13" t="s">
        <v>80</v>
      </c>
      <c r="C92" s="14" t="s">
        <v>81</v>
      </c>
      <c r="D92" s="13" t="s">
        <v>78</v>
      </c>
      <c r="E92" s="13" t="s">
        <v>27</v>
      </c>
      <c r="F92" s="15"/>
      <c r="G92" s="15"/>
      <c r="H92" s="15"/>
      <c r="I92" s="15"/>
      <c r="J92" s="15"/>
      <c r="K92" s="15"/>
      <c r="L92" s="15"/>
    </row>
    <row r="93" spans="1:12" s="3" customFormat="1" ht="36.5" customHeight="1">
      <c r="A93" s="13" t="s">
        <v>20</v>
      </c>
      <c r="B93" s="13" t="s">
        <v>89</v>
      </c>
      <c r="C93" s="14" t="s">
        <v>90</v>
      </c>
      <c r="D93" s="13" t="s">
        <v>91</v>
      </c>
      <c r="E93" s="13">
        <v>1</v>
      </c>
      <c r="F93" s="15">
        <v>85.46</v>
      </c>
      <c r="G93" s="15">
        <v>17.09</v>
      </c>
      <c r="H93" s="15">
        <v>85.92</v>
      </c>
      <c r="I93" s="15">
        <v>60.14</v>
      </c>
      <c r="J93" s="15">
        <v>86.82</v>
      </c>
      <c r="K93" s="15">
        <v>8.68</v>
      </c>
      <c r="L93" s="15">
        <f t="shared" si="22"/>
        <v>85.91</v>
      </c>
    </row>
    <row r="94" spans="1:12" s="3" customFormat="1" ht="36.5" customHeight="1">
      <c r="A94" s="13" t="s">
        <v>28</v>
      </c>
      <c r="B94" s="13" t="s">
        <v>89</v>
      </c>
      <c r="C94" s="14" t="s">
        <v>90</v>
      </c>
      <c r="D94" s="13" t="s">
        <v>91</v>
      </c>
      <c r="E94" s="13">
        <v>2</v>
      </c>
      <c r="F94" s="15">
        <v>79.319999999999993</v>
      </c>
      <c r="G94" s="15">
        <v>15.86</v>
      </c>
      <c r="H94" s="15">
        <v>77.7</v>
      </c>
      <c r="I94" s="15">
        <v>54.39</v>
      </c>
      <c r="J94" s="15">
        <v>77.22</v>
      </c>
      <c r="K94" s="15">
        <v>7.72</v>
      </c>
      <c r="L94" s="15">
        <f t="shared" si="22"/>
        <v>77.97</v>
      </c>
    </row>
    <row r="95" spans="1:12" s="3" customFormat="1" ht="36.5" customHeight="1">
      <c r="A95" s="13" t="s">
        <v>92</v>
      </c>
      <c r="B95" s="13" t="s">
        <v>89</v>
      </c>
      <c r="C95" s="14" t="s">
        <v>90</v>
      </c>
      <c r="D95" s="13" t="s">
        <v>91</v>
      </c>
      <c r="E95" s="13">
        <v>3</v>
      </c>
      <c r="F95" s="15">
        <v>85.88</v>
      </c>
      <c r="G95" s="15">
        <v>17.18</v>
      </c>
      <c r="H95" s="15">
        <v>81.28</v>
      </c>
      <c r="I95" s="15">
        <v>56.9</v>
      </c>
      <c r="J95" s="15">
        <v>81.92</v>
      </c>
      <c r="K95" s="15">
        <v>8.19</v>
      </c>
      <c r="L95" s="15">
        <f t="shared" si="22"/>
        <v>82.27</v>
      </c>
    </row>
    <row r="96" spans="1:12" s="3" customFormat="1" ht="36.5" customHeight="1">
      <c r="A96" s="13" t="s">
        <v>62</v>
      </c>
      <c r="B96" s="13" t="s">
        <v>89</v>
      </c>
      <c r="C96" s="14" t="s">
        <v>90</v>
      </c>
      <c r="D96" s="13" t="s">
        <v>91</v>
      </c>
      <c r="E96" s="13">
        <v>4</v>
      </c>
      <c r="F96" s="15">
        <v>83.96</v>
      </c>
      <c r="G96" s="15">
        <f t="shared" ref="G96:G98" si="26">F96*0.2</f>
        <v>16.792000000000002</v>
      </c>
      <c r="H96" s="15">
        <v>84.2</v>
      </c>
      <c r="I96" s="15">
        <f t="shared" ref="I96:I98" si="27">H96*0.7</f>
        <v>58.94</v>
      </c>
      <c r="J96" s="15">
        <v>77.459999999999994</v>
      </c>
      <c r="K96" s="15">
        <f t="shared" ref="K96:K98" si="28">J96*0.1</f>
        <v>7.7460000000000004</v>
      </c>
      <c r="L96" s="15">
        <f t="shared" si="22"/>
        <v>83.477999999999994</v>
      </c>
    </row>
    <row r="97" spans="1:12" s="3" customFormat="1" ht="36.5" customHeight="1">
      <c r="A97" s="13" t="s">
        <v>56</v>
      </c>
      <c r="B97" s="13" t="s">
        <v>89</v>
      </c>
      <c r="C97" s="14" t="s">
        <v>90</v>
      </c>
      <c r="D97" s="13" t="s">
        <v>91</v>
      </c>
      <c r="E97" s="13">
        <v>5</v>
      </c>
      <c r="F97" s="15">
        <v>84.8</v>
      </c>
      <c r="G97" s="15">
        <f t="shared" si="26"/>
        <v>16.96</v>
      </c>
      <c r="H97" s="15">
        <v>85.72</v>
      </c>
      <c r="I97" s="15">
        <f t="shared" si="27"/>
        <v>60.003999999999998</v>
      </c>
      <c r="J97" s="15">
        <v>81.459999999999994</v>
      </c>
      <c r="K97" s="15">
        <f t="shared" si="28"/>
        <v>8.1460000000000008</v>
      </c>
      <c r="L97" s="15">
        <f t="shared" si="22"/>
        <v>85.11</v>
      </c>
    </row>
    <row r="98" spans="1:12" s="3" customFormat="1" ht="36.5" customHeight="1">
      <c r="A98" s="13" t="s">
        <v>20</v>
      </c>
      <c r="B98" s="13" t="s">
        <v>89</v>
      </c>
      <c r="C98" s="14" t="s">
        <v>90</v>
      </c>
      <c r="D98" s="13" t="s">
        <v>91</v>
      </c>
      <c r="E98" s="13">
        <v>6</v>
      </c>
      <c r="F98" s="15">
        <v>82.44</v>
      </c>
      <c r="G98" s="15">
        <f t="shared" si="26"/>
        <v>16.488</v>
      </c>
      <c r="H98" s="15">
        <v>83.82</v>
      </c>
      <c r="I98" s="15">
        <f t="shared" si="27"/>
        <v>58.673999999999999</v>
      </c>
      <c r="J98" s="15">
        <v>83.28</v>
      </c>
      <c r="K98" s="15">
        <f t="shared" si="28"/>
        <v>8.3279999999999994</v>
      </c>
      <c r="L98" s="15">
        <f t="shared" si="22"/>
        <v>83.49</v>
      </c>
    </row>
    <row r="99" spans="1:12" s="3" customFormat="1" ht="36.5" customHeight="1">
      <c r="A99" s="13" t="s">
        <v>68</v>
      </c>
      <c r="B99" s="13" t="s">
        <v>89</v>
      </c>
      <c r="C99" s="14" t="s">
        <v>90</v>
      </c>
      <c r="D99" s="13" t="s">
        <v>91</v>
      </c>
      <c r="E99" s="13">
        <v>7</v>
      </c>
      <c r="F99" s="15">
        <v>83.98</v>
      </c>
      <c r="G99" s="15">
        <v>16.8</v>
      </c>
      <c r="H99" s="15">
        <v>83.06</v>
      </c>
      <c r="I99" s="15">
        <v>58.14</v>
      </c>
      <c r="J99" s="15">
        <v>81.86</v>
      </c>
      <c r="K99" s="15">
        <v>8.19</v>
      </c>
      <c r="L99" s="15">
        <f t="shared" si="22"/>
        <v>83.13</v>
      </c>
    </row>
    <row r="100" spans="1:12" s="3" customFormat="1" ht="36.5" customHeight="1">
      <c r="A100" s="13" t="s">
        <v>79</v>
      </c>
      <c r="B100" s="13" t="s">
        <v>89</v>
      </c>
      <c r="C100" s="14" t="s">
        <v>90</v>
      </c>
      <c r="D100" s="13" t="s">
        <v>91</v>
      </c>
      <c r="E100" s="13">
        <v>8</v>
      </c>
      <c r="F100" s="15">
        <v>84</v>
      </c>
      <c r="G100" s="15">
        <f t="shared" ref="G100:G106" si="29">F100*0.2</f>
        <v>16.8</v>
      </c>
      <c r="H100" s="15">
        <v>84.16</v>
      </c>
      <c r="I100" s="15">
        <f t="shared" ref="I100:I106" si="30">H100*0.7</f>
        <v>58.911999999999999</v>
      </c>
      <c r="J100" s="15">
        <v>82.58</v>
      </c>
      <c r="K100" s="15">
        <f t="shared" ref="K100:K106" si="31">J100*0.1</f>
        <v>8.2579999999999991</v>
      </c>
      <c r="L100" s="15">
        <f t="shared" si="22"/>
        <v>83.97</v>
      </c>
    </row>
    <row r="101" spans="1:12" s="3" customFormat="1" ht="36.5" customHeight="1">
      <c r="A101" s="13" t="s">
        <v>62</v>
      </c>
      <c r="B101" s="13" t="s">
        <v>89</v>
      </c>
      <c r="C101" s="14" t="s">
        <v>90</v>
      </c>
      <c r="D101" s="13" t="s">
        <v>91</v>
      </c>
      <c r="E101" s="13" t="s">
        <v>27</v>
      </c>
      <c r="F101" s="15"/>
      <c r="G101" s="15"/>
      <c r="H101" s="15"/>
      <c r="I101" s="15"/>
      <c r="J101" s="15"/>
      <c r="K101" s="15"/>
      <c r="L101" s="15"/>
    </row>
    <row r="102" spans="1:12" s="3" customFormat="1" ht="36.5" customHeight="1">
      <c r="A102" s="13" t="s">
        <v>93</v>
      </c>
      <c r="B102" s="13" t="s">
        <v>89</v>
      </c>
      <c r="C102" s="14" t="s">
        <v>90</v>
      </c>
      <c r="D102" s="13" t="s">
        <v>91</v>
      </c>
      <c r="E102" s="13" t="s">
        <v>27</v>
      </c>
      <c r="F102" s="15"/>
      <c r="G102" s="15"/>
      <c r="H102" s="15"/>
      <c r="I102" s="15"/>
      <c r="J102" s="15"/>
      <c r="K102" s="15"/>
      <c r="L102" s="15"/>
    </row>
    <row r="103" spans="1:12" s="3" customFormat="1" ht="36.5" customHeight="1">
      <c r="A103" s="13" t="s">
        <v>94</v>
      </c>
      <c r="B103" s="13" t="s">
        <v>89</v>
      </c>
      <c r="C103" s="14" t="s">
        <v>90</v>
      </c>
      <c r="D103" s="13" t="s">
        <v>91</v>
      </c>
      <c r="E103" s="13" t="s">
        <v>27</v>
      </c>
      <c r="F103" s="15"/>
      <c r="G103" s="15"/>
      <c r="H103" s="15"/>
      <c r="I103" s="15"/>
      <c r="J103" s="15"/>
      <c r="K103" s="15"/>
      <c r="L103" s="15"/>
    </row>
    <row r="104" spans="1:12" s="4" customFormat="1" ht="36.5" customHeight="1">
      <c r="A104" s="13" t="s">
        <v>64</v>
      </c>
      <c r="B104" s="13" t="s">
        <v>95</v>
      </c>
      <c r="C104" s="14" t="s">
        <v>96</v>
      </c>
      <c r="D104" s="13" t="s">
        <v>97</v>
      </c>
      <c r="E104" s="13">
        <v>1</v>
      </c>
      <c r="F104" s="15">
        <v>81.88</v>
      </c>
      <c r="G104" s="15">
        <f t="shared" si="29"/>
        <v>16.376000000000001</v>
      </c>
      <c r="H104" s="15">
        <v>82.42</v>
      </c>
      <c r="I104" s="15">
        <f t="shared" si="30"/>
        <v>57.694000000000003</v>
      </c>
      <c r="J104" s="15">
        <v>82.66</v>
      </c>
      <c r="K104" s="15">
        <f t="shared" si="31"/>
        <v>8.266</v>
      </c>
      <c r="L104" s="15">
        <f t="shared" si="22"/>
        <v>82.335999999999999</v>
      </c>
    </row>
    <row r="105" spans="1:12" s="3" customFormat="1" ht="36.5" customHeight="1">
      <c r="A105" s="13" t="s">
        <v>98</v>
      </c>
      <c r="B105" s="13" t="s">
        <v>95</v>
      </c>
      <c r="C105" s="14" t="s">
        <v>96</v>
      </c>
      <c r="D105" s="13" t="s">
        <v>97</v>
      </c>
      <c r="E105" s="13">
        <v>2</v>
      </c>
      <c r="F105" s="15">
        <v>78.94</v>
      </c>
      <c r="G105" s="15">
        <f t="shared" si="29"/>
        <v>15.788</v>
      </c>
      <c r="H105" s="15">
        <v>78.66</v>
      </c>
      <c r="I105" s="15">
        <f t="shared" si="30"/>
        <v>55.061999999999998</v>
      </c>
      <c r="J105" s="15">
        <v>78.099999999999994</v>
      </c>
      <c r="K105" s="15">
        <f t="shared" si="31"/>
        <v>7.81</v>
      </c>
      <c r="L105" s="15">
        <f t="shared" si="22"/>
        <v>78.66</v>
      </c>
    </row>
    <row r="106" spans="1:12" s="3" customFormat="1" ht="36.5" customHeight="1">
      <c r="A106" s="13" t="s">
        <v>66</v>
      </c>
      <c r="B106" s="13" t="s">
        <v>95</v>
      </c>
      <c r="C106" s="14" t="s">
        <v>96</v>
      </c>
      <c r="D106" s="13" t="s">
        <v>97</v>
      </c>
      <c r="E106" s="13">
        <v>3</v>
      </c>
      <c r="F106" s="15">
        <v>82.84</v>
      </c>
      <c r="G106" s="15">
        <f t="shared" si="29"/>
        <v>16.568000000000001</v>
      </c>
      <c r="H106" s="15">
        <v>81.7</v>
      </c>
      <c r="I106" s="15">
        <f t="shared" si="30"/>
        <v>57.19</v>
      </c>
      <c r="J106" s="15">
        <v>83.18</v>
      </c>
      <c r="K106" s="15">
        <f t="shared" si="31"/>
        <v>8.3179999999999996</v>
      </c>
      <c r="L106" s="15">
        <f t="shared" si="22"/>
        <v>82.075999999999993</v>
      </c>
    </row>
    <row r="107" spans="1:12" s="3" customFormat="1" ht="36.5" customHeight="1">
      <c r="A107" s="13" t="s">
        <v>84</v>
      </c>
      <c r="B107" s="13" t="s">
        <v>95</v>
      </c>
      <c r="C107" s="14" t="s">
        <v>96</v>
      </c>
      <c r="D107" s="13" t="s">
        <v>97</v>
      </c>
      <c r="E107" s="13">
        <v>4</v>
      </c>
      <c r="F107" s="15">
        <v>79.28</v>
      </c>
      <c r="G107" s="15">
        <v>15.86</v>
      </c>
      <c r="H107" s="15">
        <v>79.58</v>
      </c>
      <c r="I107" s="15">
        <v>55.71</v>
      </c>
      <c r="J107" s="15">
        <v>79.62</v>
      </c>
      <c r="K107" s="15">
        <v>7.96</v>
      </c>
      <c r="L107" s="15">
        <f t="shared" si="22"/>
        <v>79.53</v>
      </c>
    </row>
    <row r="108" spans="1:12" s="3" customFormat="1" ht="36.5" customHeight="1">
      <c r="A108" s="13" t="s">
        <v>99</v>
      </c>
      <c r="B108" s="13" t="s">
        <v>95</v>
      </c>
      <c r="C108" s="14" t="s">
        <v>96</v>
      </c>
      <c r="D108" s="13" t="s">
        <v>97</v>
      </c>
      <c r="E108" s="13">
        <v>5</v>
      </c>
      <c r="F108" s="15">
        <v>84.64</v>
      </c>
      <c r="G108" s="15">
        <f t="shared" ref="G108:G112" si="32">F108*0.2</f>
        <v>16.928000000000001</v>
      </c>
      <c r="H108" s="15">
        <v>83.92</v>
      </c>
      <c r="I108" s="15">
        <f t="shared" ref="I108:I112" si="33">H108*0.7</f>
        <v>58.744</v>
      </c>
      <c r="J108" s="15">
        <v>83.16</v>
      </c>
      <c r="K108" s="15">
        <f t="shared" ref="K108:K112" si="34">J108*0.1</f>
        <v>8.3160000000000007</v>
      </c>
      <c r="L108" s="15">
        <f t="shared" si="22"/>
        <v>83.988</v>
      </c>
    </row>
    <row r="109" spans="1:12" s="3" customFormat="1" ht="36.5" customHeight="1">
      <c r="A109" s="13" t="s">
        <v>30</v>
      </c>
      <c r="B109" s="13" t="s">
        <v>95</v>
      </c>
      <c r="C109" s="14" t="s">
        <v>96</v>
      </c>
      <c r="D109" s="13" t="s">
        <v>97</v>
      </c>
      <c r="E109" s="13">
        <v>6</v>
      </c>
      <c r="F109" s="15">
        <v>82.68</v>
      </c>
      <c r="G109" s="15">
        <f t="shared" si="32"/>
        <v>16.536000000000001</v>
      </c>
      <c r="H109" s="15">
        <v>80.319999999999993</v>
      </c>
      <c r="I109" s="15">
        <f t="shared" si="33"/>
        <v>56.223999999999997</v>
      </c>
      <c r="J109" s="15">
        <v>80.400000000000006</v>
      </c>
      <c r="K109" s="15">
        <f t="shared" si="34"/>
        <v>8.0399999999999991</v>
      </c>
      <c r="L109" s="15">
        <f t="shared" si="22"/>
        <v>80.8</v>
      </c>
    </row>
    <row r="110" spans="1:12" s="3" customFormat="1" ht="36.5" customHeight="1">
      <c r="A110" s="13" t="s">
        <v>100</v>
      </c>
      <c r="B110" s="13" t="s">
        <v>95</v>
      </c>
      <c r="C110" s="14" t="s">
        <v>96</v>
      </c>
      <c r="D110" s="13" t="s">
        <v>97</v>
      </c>
      <c r="E110" s="13">
        <v>7</v>
      </c>
      <c r="F110" s="15">
        <v>82.88</v>
      </c>
      <c r="G110" s="15">
        <f t="shared" si="32"/>
        <v>16.576000000000001</v>
      </c>
      <c r="H110" s="15">
        <v>83.14</v>
      </c>
      <c r="I110" s="15">
        <f t="shared" si="33"/>
        <v>58.198</v>
      </c>
      <c r="J110" s="15">
        <v>80.819999999999993</v>
      </c>
      <c r="K110" s="15">
        <f t="shared" si="34"/>
        <v>8.0820000000000007</v>
      </c>
      <c r="L110" s="15">
        <f t="shared" si="22"/>
        <v>82.855999999999995</v>
      </c>
    </row>
    <row r="111" spans="1:12" s="3" customFormat="1" ht="36.5" customHeight="1">
      <c r="A111" s="13" t="s">
        <v>101</v>
      </c>
      <c r="B111" s="13" t="s">
        <v>95</v>
      </c>
      <c r="C111" s="14" t="s">
        <v>96</v>
      </c>
      <c r="D111" s="13" t="s">
        <v>97</v>
      </c>
      <c r="E111" s="13">
        <v>8</v>
      </c>
      <c r="F111" s="15">
        <v>82.64</v>
      </c>
      <c r="G111" s="15">
        <f t="shared" si="32"/>
        <v>16.527999999999999</v>
      </c>
      <c r="H111" s="15">
        <v>83.42</v>
      </c>
      <c r="I111" s="15">
        <f t="shared" si="33"/>
        <v>58.393999999999998</v>
      </c>
      <c r="J111" s="15">
        <v>79.12</v>
      </c>
      <c r="K111" s="15">
        <f t="shared" si="34"/>
        <v>7.9119999999999999</v>
      </c>
      <c r="L111" s="15">
        <f t="shared" si="22"/>
        <v>82.834000000000003</v>
      </c>
    </row>
    <row r="112" spans="1:12" s="3" customFormat="1" ht="36.5" customHeight="1">
      <c r="A112" s="13" t="s">
        <v>102</v>
      </c>
      <c r="B112" s="13" t="s">
        <v>95</v>
      </c>
      <c r="C112" s="14" t="s">
        <v>96</v>
      </c>
      <c r="D112" s="13" t="s">
        <v>97</v>
      </c>
      <c r="E112" s="13">
        <v>9</v>
      </c>
      <c r="F112" s="15">
        <v>82.94</v>
      </c>
      <c r="G112" s="15">
        <f t="shared" si="32"/>
        <v>16.588000000000001</v>
      </c>
      <c r="H112" s="15">
        <v>81.72</v>
      </c>
      <c r="I112" s="15">
        <f t="shared" si="33"/>
        <v>57.204000000000001</v>
      </c>
      <c r="J112" s="15">
        <v>80.680000000000007</v>
      </c>
      <c r="K112" s="15">
        <f t="shared" si="34"/>
        <v>8.0679999999999996</v>
      </c>
      <c r="L112" s="15">
        <f t="shared" si="22"/>
        <v>81.86</v>
      </c>
    </row>
    <row r="113" spans="1:12" s="3" customFormat="1" ht="36.5" customHeight="1">
      <c r="A113" s="13" t="s">
        <v>25</v>
      </c>
      <c r="B113" s="13" t="s">
        <v>95</v>
      </c>
      <c r="C113" s="14" t="s">
        <v>96</v>
      </c>
      <c r="D113" s="13" t="s">
        <v>97</v>
      </c>
      <c r="E113" s="13">
        <v>10</v>
      </c>
      <c r="F113" s="15">
        <v>81.88</v>
      </c>
      <c r="G113" s="15">
        <v>16.38</v>
      </c>
      <c r="H113" s="15">
        <v>81.180000000000007</v>
      </c>
      <c r="I113" s="15">
        <v>56.83</v>
      </c>
      <c r="J113" s="15">
        <v>80.400000000000006</v>
      </c>
      <c r="K113" s="15">
        <v>8.0399999999999991</v>
      </c>
      <c r="L113" s="15">
        <f t="shared" si="22"/>
        <v>81.25</v>
      </c>
    </row>
    <row r="114" spans="1:12" s="3" customFormat="1" ht="36.5" customHeight="1">
      <c r="A114" s="13" t="s">
        <v>43</v>
      </c>
      <c r="B114" s="13" t="s">
        <v>95</v>
      </c>
      <c r="C114" s="14" t="s">
        <v>96</v>
      </c>
      <c r="D114" s="13" t="s">
        <v>97</v>
      </c>
      <c r="E114" s="13" t="s">
        <v>27</v>
      </c>
      <c r="F114" s="15"/>
      <c r="G114" s="15"/>
      <c r="H114" s="15"/>
      <c r="I114" s="15"/>
      <c r="J114" s="15"/>
      <c r="K114" s="15"/>
      <c r="L114" s="15"/>
    </row>
    <row r="115" spans="1:12" s="3" customFormat="1" ht="36.5" customHeight="1">
      <c r="A115" s="13" t="s">
        <v>84</v>
      </c>
      <c r="B115" s="13" t="s">
        <v>95</v>
      </c>
      <c r="C115" s="14" t="s">
        <v>96</v>
      </c>
      <c r="D115" s="13" t="s">
        <v>97</v>
      </c>
      <c r="E115" s="13" t="s">
        <v>27</v>
      </c>
      <c r="F115" s="15"/>
      <c r="G115" s="15"/>
      <c r="H115" s="15"/>
      <c r="I115" s="15"/>
      <c r="J115" s="15"/>
      <c r="K115" s="15"/>
      <c r="L115" s="15"/>
    </row>
    <row r="116" spans="1:12" s="3" customFormat="1" ht="36.5" customHeight="1">
      <c r="A116" s="13" t="s">
        <v>103</v>
      </c>
      <c r="B116" s="13" t="s">
        <v>104</v>
      </c>
      <c r="C116" s="14" t="s">
        <v>105</v>
      </c>
      <c r="D116" s="13" t="s">
        <v>106</v>
      </c>
      <c r="E116" s="13">
        <v>1</v>
      </c>
      <c r="F116" s="15">
        <v>76.94</v>
      </c>
      <c r="G116" s="15">
        <f t="shared" ref="G116" si="35">F116*0.2</f>
        <v>15.388</v>
      </c>
      <c r="H116" s="15">
        <v>80.16</v>
      </c>
      <c r="I116" s="15">
        <f t="shared" ref="I116" si="36">H116*0.7</f>
        <v>56.112000000000002</v>
      </c>
      <c r="J116" s="15">
        <v>82.5</v>
      </c>
      <c r="K116" s="15">
        <f t="shared" ref="K116" si="37">J116*0.1</f>
        <v>8.25</v>
      </c>
      <c r="L116" s="15">
        <f t="shared" si="22"/>
        <v>79.75</v>
      </c>
    </row>
    <row r="117" spans="1:12" s="3" customFormat="1" ht="36.5" customHeight="1">
      <c r="A117" s="13" t="s">
        <v>107</v>
      </c>
      <c r="B117" s="13" t="s">
        <v>104</v>
      </c>
      <c r="C117" s="14" t="s">
        <v>105</v>
      </c>
      <c r="D117" s="13" t="s">
        <v>106</v>
      </c>
      <c r="E117" s="13">
        <v>2</v>
      </c>
      <c r="F117" s="15">
        <v>83.22</v>
      </c>
      <c r="G117" s="15">
        <v>16.64</v>
      </c>
      <c r="H117" s="15">
        <v>83.12</v>
      </c>
      <c r="I117" s="15">
        <v>58.18</v>
      </c>
      <c r="J117" s="15">
        <v>81.319999999999993</v>
      </c>
      <c r="K117" s="15">
        <v>8.1300000000000008</v>
      </c>
      <c r="L117" s="15">
        <f t="shared" si="22"/>
        <v>82.95</v>
      </c>
    </row>
    <row r="118" spans="1:12" s="3" customFormat="1" ht="36.5" customHeight="1">
      <c r="A118" s="13" t="s">
        <v>20</v>
      </c>
      <c r="B118" s="13" t="s">
        <v>104</v>
      </c>
      <c r="C118" s="14" t="s">
        <v>105</v>
      </c>
      <c r="D118" s="13" t="s">
        <v>106</v>
      </c>
      <c r="E118" s="13">
        <v>3</v>
      </c>
      <c r="F118" s="15">
        <v>80.680000000000007</v>
      </c>
      <c r="G118" s="15">
        <f t="shared" ref="G118:G134" si="38">F118*0.2</f>
        <v>16.135999999999999</v>
      </c>
      <c r="H118" s="15">
        <v>83.46</v>
      </c>
      <c r="I118" s="15">
        <f t="shared" ref="I118:I134" si="39">H118*0.7</f>
        <v>58.421999999999997</v>
      </c>
      <c r="J118" s="15">
        <v>80.08</v>
      </c>
      <c r="K118" s="15">
        <f t="shared" ref="K118:K134" si="40">J118*0.1</f>
        <v>8.0079999999999991</v>
      </c>
      <c r="L118" s="15">
        <f t="shared" si="22"/>
        <v>82.566000000000003</v>
      </c>
    </row>
    <row r="119" spans="1:12" s="3" customFormat="1" ht="36.5" customHeight="1">
      <c r="A119" s="13" t="s">
        <v>35</v>
      </c>
      <c r="B119" s="13" t="s">
        <v>104</v>
      </c>
      <c r="C119" s="14" t="s">
        <v>105</v>
      </c>
      <c r="D119" s="13" t="s">
        <v>106</v>
      </c>
      <c r="E119" s="13">
        <v>4</v>
      </c>
      <c r="F119" s="15">
        <v>74.42</v>
      </c>
      <c r="G119" s="15">
        <f t="shared" si="38"/>
        <v>14.884</v>
      </c>
      <c r="H119" s="15">
        <v>77.44</v>
      </c>
      <c r="I119" s="15">
        <f t="shared" si="39"/>
        <v>54.207999999999998</v>
      </c>
      <c r="J119" s="15">
        <v>76.760000000000005</v>
      </c>
      <c r="K119" s="15">
        <f t="shared" si="40"/>
        <v>7.6760000000000002</v>
      </c>
      <c r="L119" s="15">
        <f t="shared" si="22"/>
        <v>76.768000000000001</v>
      </c>
    </row>
    <row r="120" spans="1:12" s="3" customFormat="1" ht="36.5" customHeight="1">
      <c r="A120" s="13" t="s">
        <v>69</v>
      </c>
      <c r="B120" s="13" t="s">
        <v>104</v>
      </c>
      <c r="C120" s="14" t="s">
        <v>105</v>
      </c>
      <c r="D120" s="13" t="s">
        <v>106</v>
      </c>
      <c r="E120" s="13">
        <v>5</v>
      </c>
      <c r="F120" s="15">
        <v>76.67</v>
      </c>
      <c r="G120" s="15">
        <v>15.33</v>
      </c>
      <c r="H120" s="15">
        <v>80.14</v>
      </c>
      <c r="I120" s="15">
        <v>56.1</v>
      </c>
      <c r="J120" s="15">
        <v>77.14</v>
      </c>
      <c r="K120" s="15">
        <v>7.71</v>
      </c>
      <c r="L120" s="15">
        <f t="shared" si="22"/>
        <v>79.14</v>
      </c>
    </row>
    <row r="121" spans="1:12" s="3" customFormat="1" ht="36.5" customHeight="1">
      <c r="A121" s="13" t="s">
        <v>43</v>
      </c>
      <c r="B121" s="13" t="s">
        <v>104</v>
      </c>
      <c r="C121" s="14" t="s">
        <v>105</v>
      </c>
      <c r="D121" s="13" t="s">
        <v>106</v>
      </c>
      <c r="E121" s="13">
        <v>6</v>
      </c>
      <c r="F121" s="15">
        <v>85.2</v>
      </c>
      <c r="G121" s="15">
        <f t="shared" si="38"/>
        <v>17.04</v>
      </c>
      <c r="H121" s="15">
        <v>85.44</v>
      </c>
      <c r="I121" s="15">
        <f t="shared" si="39"/>
        <v>59.808</v>
      </c>
      <c r="J121" s="15">
        <v>80.599999999999994</v>
      </c>
      <c r="K121" s="15">
        <f t="shared" si="40"/>
        <v>8.06</v>
      </c>
      <c r="L121" s="15">
        <f t="shared" si="22"/>
        <v>84.908000000000001</v>
      </c>
    </row>
    <row r="122" spans="1:12" s="3" customFormat="1" ht="36.5" customHeight="1">
      <c r="A122" s="13" t="s">
        <v>108</v>
      </c>
      <c r="B122" s="13" t="s">
        <v>104</v>
      </c>
      <c r="C122" s="14" t="s">
        <v>105</v>
      </c>
      <c r="D122" s="13" t="s">
        <v>106</v>
      </c>
      <c r="E122" s="13">
        <v>7</v>
      </c>
      <c r="F122" s="15">
        <v>77.819999999999993</v>
      </c>
      <c r="G122" s="15">
        <f t="shared" si="38"/>
        <v>15.564</v>
      </c>
      <c r="H122" s="15">
        <v>72.58</v>
      </c>
      <c r="I122" s="15">
        <f t="shared" si="39"/>
        <v>50.805999999999997</v>
      </c>
      <c r="J122" s="15">
        <v>72.8</v>
      </c>
      <c r="K122" s="15">
        <f t="shared" si="40"/>
        <v>7.28</v>
      </c>
      <c r="L122" s="15">
        <f t="shared" si="22"/>
        <v>73.650000000000006</v>
      </c>
    </row>
    <row r="123" spans="1:12" s="3" customFormat="1" ht="36.5" customHeight="1">
      <c r="A123" s="13" t="s">
        <v>29</v>
      </c>
      <c r="B123" s="13" t="s">
        <v>104</v>
      </c>
      <c r="C123" s="14" t="s">
        <v>105</v>
      </c>
      <c r="D123" s="13" t="s">
        <v>106</v>
      </c>
      <c r="E123" s="13" t="s">
        <v>27</v>
      </c>
      <c r="F123" s="15"/>
      <c r="G123" s="15"/>
      <c r="H123" s="15"/>
      <c r="I123" s="15"/>
      <c r="J123" s="15"/>
      <c r="K123" s="15"/>
      <c r="L123" s="15"/>
    </row>
    <row r="124" spans="1:12" s="3" customFormat="1" ht="36.5" customHeight="1">
      <c r="A124" s="13" t="s">
        <v>29</v>
      </c>
      <c r="B124" s="13" t="s">
        <v>104</v>
      </c>
      <c r="C124" s="14" t="s">
        <v>105</v>
      </c>
      <c r="D124" s="13" t="s">
        <v>106</v>
      </c>
      <c r="E124" s="13" t="s">
        <v>27</v>
      </c>
      <c r="F124" s="15"/>
      <c r="G124" s="15"/>
      <c r="H124" s="15"/>
      <c r="I124" s="15"/>
      <c r="J124" s="15"/>
      <c r="K124" s="15"/>
      <c r="L124" s="15"/>
    </row>
    <row r="125" spans="1:12" s="3" customFormat="1" ht="36.5" customHeight="1">
      <c r="A125" s="13" t="s">
        <v>109</v>
      </c>
      <c r="B125" s="13" t="s">
        <v>104</v>
      </c>
      <c r="C125" s="14" t="s">
        <v>105</v>
      </c>
      <c r="D125" s="13" t="s">
        <v>106</v>
      </c>
      <c r="E125" s="13" t="s">
        <v>27</v>
      </c>
      <c r="F125" s="15"/>
      <c r="G125" s="15"/>
      <c r="H125" s="15"/>
      <c r="I125" s="15"/>
      <c r="J125" s="15"/>
      <c r="K125" s="15"/>
      <c r="L125" s="15"/>
    </row>
    <row r="126" spans="1:12" s="3" customFormat="1" ht="36.5" customHeight="1">
      <c r="A126" s="13" t="s">
        <v>110</v>
      </c>
      <c r="B126" s="13" t="s">
        <v>104</v>
      </c>
      <c r="C126" s="14" t="s">
        <v>105</v>
      </c>
      <c r="D126" s="13" t="s">
        <v>106</v>
      </c>
      <c r="E126" s="13" t="s">
        <v>27</v>
      </c>
      <c r="F126" s="15"/>
      <c r="G126" s="15"/>
      <c r="H126" s="15"/>
      <c r="I126" s="15"/>
      <c r="J126" s="15"/>
      <c r="K126" s="15"/>
      <c r="L126" s="15"/>
    </row>
    <row r="127" spans="1:12" s="3" customFormat="1" ht="36.5" customHeight="1">
      <c r="A127" s="13" t="s">
        <v>111</v>
      </c>
      <c r="B127" s="13" t="s">
        <v>104</v>
      </c>
      <c r="C127" s="14" t="s">
        <v>105</v>
      </c>
      <c r="D127" s="13" t="s">
        <v>106</v>
      </c>
      <c r="E127" s="13" t="s">
        <v>27</v>
      </c>
      <c r="F127" s="15"/>
      <c r="G127" s="15"/>
      <c r="H127" s="15"/>
      <c r="I127" s="15"/>
      <c r="J127" s="15"/>
      <c r="K127" s="15"/>
      <c r="L127" s="15"/>
    </row>
    <row r="128" spans="1:12" s="3" customFormat="1" ht="36.5" customHeight="1">
      <c r="A128" s="13" t="s">
        <v>68</v>
      </c>
      <c r="B128" s="13" t="s">
        <v>104</v>
      </c>
      <c r="C128" s="14" t="s">
        <v>105</v>
      </c>
      <c r="D128" s="13" t="s">
        <v>106</v>
      </c>
      <c r="E128" s="13" t="s">
        <v>27</v>
      </c>
      <c r="F128" s="15"/>
      <c r="G128" s="15"/>
      <c r="H128" s="15"/>
      <c r="I128" s="15"/>
      <c r="J128" s="15"/>
      <c r="K128" s="15"/>
      <c r="L128" s="15"/>
    </row>
    <row r="129" spans="1:12" s="3" customFormat="1" ht="36.5" customHeight="1">
      <c r="A129" s="13" t="s">
        <v>98</v>
      </c>
      <c r="B129" s="13" t="s">
        <v>104</v>
      </c>
      <c r="C129" s="14" t="s">
        <v>105</v>
      </c>
      <c r="D129" s="13" t="s">
        <v>106</v>
      </c>
      <c r="E129" s="13" t="s">
        <v>27</v>
      </c>
      <c r="F129" s="15"/>
      <c r="G129" s="15"/>
      <c r="H129" s="15"/>
      <c r="I129" s="15"/>
      <c r="J129" s="15"/>
      <c r="K129" s="15"/>
      <c r="L129" s="15"/>
    </row>
    <row r="130" spans="1:12" s="3" customFormat="1" ht="36.5" customHeight="1">
      <c r="A130" s="13" t="s">
        <v>112</v>
      </c>
      <c r="B130" s="13" t="s">
        <v>104</v>
      </c>
      <c r="C130" s="14" t="s">
        <v>105</v>
      </c>
      <c r="D130" s="13" t="s">
        <v>106</v>
      </c>
      <c r="E130" s="13" t="s">
        <v>27</v>
      </c>
      <c r="F130" s="15"/>
      <c r="G130" s="15"/>
      <c r="H130" s="15"/>
      <c r="I130" s="15"/>
      <c r="J130" s="15"/>
      <c r="K130" s="15"/>
      <c r="L130" s="15"/>
    </row>
    <row r="131" spans="1:12" s="3" customFormat="1" ht="36.5" customHeight="1">
      <c r="A131" s="13" t="s">
        <v>113</v>
      </c>
      <c r="B131" s="13" t="s">
        <v>114</v>
      </c>
      <c r="C131" s="14" t="s">
        <v>115</v>
      </c>
      <c r="D131" s="13" t="s">
        <v>116</v>
      </c>
      <c r="E131" s="13">
        <v>1</v>
      </c>
      <c r="F131" s="15">
        <v>81.16</v>
      </c>
      <c r="G131" s="15">
        <f t="shared" si="38"/>
        <v>16.231999999999999</v>
      </c>
      <c r="H131" s="15">
        <v>81.48</v>
      </c>
      <c r="I131" s="15">
        <f t="shared" si="39"/>
        <v>57.036000000000001</v>
      </c>
      <c r="J131" s="15">
        <v>82.74</v>
      </c>
      <c r="K131" s="15">
        <f t="shared" si="40"/>
        <v>8.2739999999999991</v>
      </c>
      <c r="L131" s="15">
        <f t="shared" si="22"/>
        <v>81.542000000000002</v>
      </c>
    </row>
    <row r="132" spans="1:12" s="3" customFormat="1" ht="36.5" customHeight="1">
      <c r="A132" s="13" t="s">
        <v>20</v>
      </c>
      <c r="B132" s="13" t="s">
        <v>114</v>
      </c>
      <c r="C132" s="14" t="s">
        <v>115</v>
      </c>
      <c r="D132" s="13" t="s">
        <v>116</v>
      </c>
      <c r="E132" s="13">
        <v>2</v>
      </c>
      <c r="F132" s="15">
        <v>78.900000000000006</v>
      </c>
      <c r="G132" s="15">
        <f t="shared" si="38"/>
        <v>15.78</v>
      </c>
      <c r="H132" s="15">
        <v>77.66</v>
      </c>
      <c r="I132" s="15">
        <f t="shared" si="39"/>
        <v>54.362000000000002</v>
      </c>
      <c r="J132" s="15">
        <v>77.680000000000007</v>
      </c>
      <c r="K132" s="15">
        <f t="shared" si="40"/>
        <v>7.7679999999999998</v>
      </c>
      <c r="L132" s="15">
        <f t="shared" ref="L132:L139" si="41">G132+I132+K132</f>
        <v>77.91</v>
      </c>
    </row>
    <row r="133" spans="1:12" s="3" customFormat="1" ht="36.5" customHeight="1">
      <c r="A133" s="13" t="s">
        <v>56</v>
      </c>
      <c r="B133" s="13" t="s">
        <v>114</v>
      </c>
      <c r="C133" s="14" t="s">
        <v>115</v>
      </c>
      <c r="D133" s="13" t="s">
        <v>116</v>
      </c>
      <c r="E133" s="13">
        <v>4</v>
      </c>
      <c r="F133" s="15">
        <v>80.56</v>
      </c>
      <c r="G133" s="15">
        <f t="shared" si="38"/>
        <v>16.111999999999998</v>
      </c>
      <c r="H133" s="15">
        <v>83</v>
      </c>
      <c r="I133" s="15">
        <f t="shared" si="39"/>
        <v>58.1</v>
      </c>
      <c r="J133" s="15">
        <v>0</v>
      </c>
      <c r="K133" s="15">
        <f t="shared" si="40"/>
        <v>0</v>
      </c>
      <c r="L133" s="15">
        <f t="shared" si="41"/>
        <v>74.212000000000003</v>
      </c>
    </row>
    <row r="134" spans="1:12" s="3" customFormat="1" ht="36.5" customHeight="1">
      <c r="A134" s="13" t="s">
        <v>117</v>
      </c>
      <c r="B134" s="13" t="s">
        <v>114</v>
      </c>
      <c r="C134" s="14" t="s">
        <v>115</v>
      </c>
      <c r="D134" s="13" t="s">
        <v>116</v>
      </c>
      <c r="E134" s="13">
        <v>5</v>
      </c>
      <c r="F134" s="15">
        <v>80.2</v>
      </c>
      <c r="G134" s="15">
        <f t="shared" si="38"/>
        <v>16.04</v>
      </c>
      <c r="H134" s="15">
        <v>81.5</v>
      </c>
      <c r="I134" s="15">
        <f t="shared" si="39"/>
        <v>57.05</v>
      </c>
      <c r="J134" s="15">
        <v>80.44</v>
      </c>
      <c r="K134" s="15">
        <f t="shared" si="40"/>
        <v>8.0440000000000005</v>
      </c>
      <c r="L134" s="15">
        <f t="shared" si="41"/>
        <v>81.134</v>
      </c>
    </row>
    <row r="135" spans="1:12" s="3" customFormat="1" ht="36.5" customHeight="1">
      <c r="A135" s="13" t="s">
        <v>31</v>
      </c>
      <c r="B135" s="13" t="s">
        <v>114</v>
      </c>
      <c r="C135" s="14" t="s">
        <v>115</v>
      </c>
      <c r="D135" s="13" t="s">
        <v>116</v>
      </c>
      <c r="E135" s="13">
        <v>6</v>
      </c>
      <c r="F135" s="15">
        <v>81.34</v>
      </c>
      <c r="G135" s="15">
        <v>16.27</v>
      </c>
      <c r="H135" s="15">
        <v>82.32</v>
      </c>
      <c r="I135" s="15">
        <v>57.62</v>
      </c>
      <c r="J135" s="15">
        <v>82.44</v>
      </c>
      <c r="K135" s="15">
        <v>8.24</v>
      </c>
      <c r="L135" s="15">
        <f t="shared" si="41"/>
        <v>82.13</v>
      </c>
    </row>
    <row r="136" spans="1:12" s="3" customFormat="1" ht="36.5" customHeight="1">
      <c r="A136" s="13" t="s">
        <v>45</v>
      </c>
      <c r="B136" s="13" t="s">
        <v>114</v>
      </c>
      <c r="C136" s="14" t="s">
        <v>115</v>
      </c>
      <c r="D136" s="13" t="s">
        <v>116</v>
      </c>
      <c r="E136" s="13">
        <v>7</v>
      </c>
      <c r="F136" s="15">
        <v>79.540000000000006</v>
      </c>
      <c r="G136" s="15">
        <f t="shared" ref="G136:G139" si="42">F136*0.2</f>
        <v>15.907999999999999</v>
      </c>
      <c r="H136" s="15">
        <v>76.88</v>
      </c>
      <c r="I136" s="15">
        <f t="shared" ref="I136:I139" si="43">H136*0.7</f>
        <v>53.816000000000003</v>
      </c>
      <c r="J136" s="15">
        <v>76.94</v>
      </c>
      <c r="K136" s="15">
        <f t="shared" ref="K136:K139" si="44">J136*0.1</f>
        <v>7.694</v>
      </c>
      <c r="L136" s="15">
        <f t="shared" si="41"/>
        <v>77.418000000000006</v>
      </c>
    </row>
    <row r="137" spans="1:12" s="3" customFormat="1" ht="36.5" customHeight="1">
      <c r="A137" s="13" t="s">
        <v>118</v>
      </c>
      <c r="B137" s="13" t="s">
        <v>114</v>
      </c>
      <c r="C137" s="14" t="s">
        <v>115</v>
      </c>
      <c r="D137" s="13" t="s">
        <v>116</v>
      </c>
      <c r="E137" s="13">
        <v>8</v>
      </c>
      <c r="F137" s="15">
        <v>78.16</v>
      </c>
      <c r="G137" s="15">
        <v>15.63</v>
      </c>
      <c r="H137" s="15">
        <v>77.02</v>
      </c>
      <c r="I137" s="15">
        <v>53.91</v>
      </c>
      <c r="J137" s="15">
        <v>78.5</v>
      </c>
      <c r="K137" s="15">
        <v>7.85</v>
      </c>
      <c r="L137" s="15">
        <f t="shared" si="41"/>
        <v>77.39</v>
      </c>
    </row>
    <row r="138" spans="1:12" s="3" customFormat="1" ht="36.5" customHeight="1">
      <c r="A138" s="13" t="s">
        <v>84</v>
      </c>
      <c r="B138" s="13" t="s">
        <v>114</v>
      </c>
      <c r="C138" s="14" t="s">
        <v>115</v>
      </c>
      <c r="D138" s="13" t="s">
        <v>116</v>
      </c>
      <c r="E138" s="13">
        <v>9</v>
      </c>
      <c r="F138" s="15">
        <v>79.3</v>
      </c>
      <c r="G138" s="15">
        <f t="shared" si="42"/>
        <v>15.86</v>
      </c>
      <c r="H138" s="15">
        <v>80.739999999999995</v>
      </c>
      <c r="I138" s="15">
        <f t="shared" si="43"/>
        <v>56.518000000000001</v>
      </c>
      <c r="J138" s="15">
        <v>79.88</v>
      </c>
      <c r="K138" s="15">
        <f t="shared" si="44"/>
        <v>7.9880000000000004</v>
      </c>
      <c r="L138" s="15">
        <f t="shared" si="41"/>
        <v>80.366</v>
      </c>
    </row>
    <row r="139" spans="1:12" s="3" customFormat="1" ht="36.5" customHeight="1">
      <c r="A139" s="13" t="s">
        <v>119</v>
      </c>
      <c r="B139" s="13" t="s">
        <v>114</v>
      </c>
      <c r="C139" s="14" t="s">
        <v>115</v>
      </c>
      <c r="D139" s="13" t="s">
        <v>116</v>
      </c>
      <c r="E139" s="13">
        <v>10</v>
      </c>
      <c r="F139" s="15">
        <v>81.28</v>
      </c>
      <c r="G139" s="15">
        <f t="shared" si="42"/>
        <v>16.256</v>
      </c>
      <c r="H139" s="15">
        <v>79.739999999999995</v>
      </c>
      <c r="I139" s="15">
        <f t="shared" si="43"/>
        <v>55.817999999999998</v>
      </c>
      <c r="J139" s="15">
        <v>79.64</v>
      </c>
      <c r="K139" s="15">
        <f t="shared" si="44"/>
        <v>7.9640000000000004</v>
      </c>
      <c r="L139" s="15">
        <f t="shared" si="41"/>
        <v>80.037999999999997</v>
      </c>
    </row>
    <row r="140" spans="1:12" s="3" customFormat="1" ht="36.5" customHeight="1">
      <c r="A140" s="13" t="s">
        <v>69</v>
      </c>
      <c r="B140" s="13" t="s">
        <v>114</v>
      </c>
      <c r="C140" s="14" t="s">
        <v>115</v>
      </c>
      <c r="D140" s="13" t="s">
        <v>116</v>
      </c>
      <c r="E140" s="13" t="s">
        <v>27</v>
      </c>
      <c r="F140" s="15"/>
      <c r="G140" s="15"/>
      <c r="H140" s="15"/>
      <c r="I140" s="15"/>
      <c r="J140" s="15"/>
      <c r="K140" s="15"/>
      <c r="L140" s="15"/>
    </row>
  </sheetData>
  <mergeCells count="1">
    <mergeCell ref="A2:L2"/>
  </mergeCells>
  <phoneticPr fontId="7" type="noConversion"/>
  <printOptions horizontalCentered="1"/>
  <pageMargins left="3.8888888888888903E-2" right="3.8888888888888903E-2" top="0.59027777777777801" bottom="0.59027777777777801" header="0.51180555555555596" footer="0.51180555555555596"/>
  <pageSetup paperSize="9" orientation="portrait" r:id="rId1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成绩公示</vt:lpstr>
      <vt:lpstr>成绩公示!Print_Titles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2026-07-31T00:06:00Z</cp:lastPrinted>
  <dcterms:created xsi:type="dcterms:W3CDTF">2024-08-09T01:22:00Z</dcterms:created>
  <dcterms:modified xsi:type="dcterms:W3CDTF">2026-09-01T07:17:38Z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6CE47D56280E45A6BD00B58DE9C32CB9_11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