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001\2025城区教师选调\2026年城区选调\"/>
    </mc:Choice>
  </mc:AlternateContent>
  <bookViews>
    <workbookView windowWidth="27945" windowHeight="12255"/>
  </bookViews>
  <sheets>
    <sheet name="岗位一览表" sheetId="1" r:id="rId1"/>
  </sheets>
  <definedNames>
    <definedName name="_xlnm.Print_Titles" localSheetId="0">岗位一览表!$3:$4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<sst xmlns="http://schemas.openxmlformats.org/spreadsheetml/2006/main" count="116" uniqueCount="77">
  <si>
    <t>附件1</t>
  </si>
  <si>
    <t>陇南市武都区2026年城区学校和高中教师选调岗位一览表</t>
  </si>
  <si>
    <t>学校</t>
  </si>
  <si>
    <t>学段</t>
  </si>
  <si>
    <t>学科</t>
  </si>
  <si>
    <t>学校合计</t>
  </si>
  <si>
    <t>2026年秋季学期在校学生人数</t>
  </si>
  <si>
    <t xml:space="preserve">按照师生比应配教师数高中1:12.5 初中1:13.5 小学1:19    学前1:10                 </t>
  </si>
  <si>
    <t>现有教师人数</t>
  </si>
  <si>
    <t>2026年招聘人数</t>
  </si>
  <si>
    <t>教师超缺</t>
  </si>
  <si>
    <t>计划   选调   人数</t>
  </si>
  <si>
    <t>城区小学到城区初中任教</t>
  </si>
  <si>
    <t>语文</t>
  </si>
  <si>
    <t>数学</t>
  </si>
  <si>
    <t>英语</t>
  </si>
  <si>
    <t>物理</t>
  </si>
  <si>
    <t>化学</t>
  </si>
  <si>
    <t>生物</t>
  </si>
  <si>
    <t>历史</t>
  </si>
  <si>
    <t>地理</t>
  </si>
  <si>
    <t>道德与法治</t>
  </si>
  <si>
    <t>体育</t>
  </si>
  <si>
    <t>音乐</t>
  </si>
  <si>
    <t>美术</t>
  </si>
  <si>
    <t>科学</t>
  </si>
  <si>
    <t>信息技术</t>
  </si>
  <si>
    <t>学前教育</t>
  </si>
  <si>
    <t>合计</t>
  </si>
  <si>
    <t>高中合计</t>
  </si>
  <si>
    <t>实验中学高中部</t>
  </si>
  <si>
    <t>高中</t>
  </si>
  <si>
    <t>高中学校</t>
  </si>
  <si>
    <t>原计划</t>
  </si>
  <si>
    <t>减少</t>
  </si>
  <si>
    <t>确定选调</t>
  </si>
  <si>
    <t>两水中学高中部</t>
  </si>
  <si>
    <t>英语中其中两人为日语教师</t>
  </si>
  <si>
    <t>八一中学</t>
  </si>
  <si>
    <t>科学1人为带通用技术，英语6人中3人为日语3人为英语。</t>
  </si>
  <si>
    <t>安化中学高中部</t>
  </si>
  <si>
    <t>武都区甘泉初级中学</t>
  </si>
  <si>
    <t>初中合计</t>
  </si>
  <si>
    <t>武都区洛塘中学</t>
  </si>
  <si>
    <t>东江第二初级中学</t>
  </si>
  <si>
    <t>初中</t>
  </si>
  <si>
    <t>武都区两水中学</t>
  </si>
  <si>
    <t>城关中学</t>
  </si>
  <si>
    <t>东江第一初级中学</t>
  </si>
  <si>
    <t>增加</t>
  </si>
  <si>
    <t>滨江学校</t>
  </si>
  <si>
    <t>共计277人+11人=288人</t>
  </si>
  <si>
    <t>江南九年制学校</t>
  </si>
  <si>
    <t>深圳中学</t>
  </si>
  <si>
    <t>小学合计</t>
  </si>
  <si>
    <t>葆真小学</t>
  </si>
  <si>
    <t>小学</t>
  </si>
  <si>
    <t>江南九年制学校初中部</t>
  </si>
  <si>
    <t>滨江小学</t>
  </si>
  <si>
    <t>城关小学</t>
  </si>
  <si>
    <t>贡院中心小学</t>
  </si>
  <si>
    <t>教场小学</t>
  </si>
  <si>
    <t>莲湖小学</t>
  </si>
  <si>
    <t>西关小学</t>
  </si>
  <si>
    <t>桥头小学</t>
  </si>
  <si>
    <t>钟楼小学</t>
  </si>
  <si>
    <t>江北小学</t>
  </si>
  <si>
    <t>东江中心小学</t>
  </si>
  <si>
    <t>东江王沟小学</t>
  </si>
  <si>
    <t>幼儿合计</t>
  </si>
  <si>
    <t>东江幼儿园</t>
  </si>
  <si>
    <t>幼儿园</t>
  </si>
  <si>
    <t>江南幼儿园</t>
  </si>
  <si>
    <t>区幼儿园</t>
  </si>
  <si>
    <t>莲湖幼儿园</t>
  </si>
  <si>
    <t>钟楼幼儿园</t>
  </si>
  <si>
    <t>教场幼儿园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</si>
</sst>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等线"/>
      <charset val="134"/>
      <scheme val="minor"/>
    </font>
    <font>
      <sz val="10"/>
      <color rgb="FF000000"/>
      <name val="等线"/>
      <charset val="134"/>
    </font>
    <font>
      <sz val="9"/>
      <color rgb="FF000000"/>
      <name val="等线"/>
      <charset val="134"/>
    </font>
    <font>
      <b/>
      <sz val="9"/>
      <color rgb="FF000000"/>
      <name val="等线"/>
      <charset val="134"/>
    </font>
    <font>
      <b/>
      <sz val="9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color rgb="FF000000"/>
      <name val="等线"/>
      <charset val="134"/>
      <scheme val="minor"/>
    </font>
    <font>
      <b/>
      <sz val="9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176" fontId="10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8"/>
  <sheetViews>
    <sheetView tabSelected="1" workbookViewId="0">
      <pane ySplit="4" topLeftCell="A6" activePane="bottomLeft" state="frozen"/>
      <selection/>
      <selection pane="bottomLeft" activeCell="AN17" sqref="AN17"/>
    </sheetView>
  </sheetViews>
  <sheetFormatPr defaultColWidth="9" defaultRowHeight="14.25"/>
  <cols>
    <col min="1" max="1" width="17.25" style="6" customWidth="1"/>
    <col min="2" max="2" width="7.58333333333333" customWidth="1"/>
    <col min="3" max="10" width="3.75" customWidth="1"/>
    <col min="11" max="11" width="4.625" customWidth="1"/>
    <col min="12" max="15" width="3.75" customWidth="1"/>
    <col min="16" max="16" width="4.5" customWidth="1"/>
    <col min="17" max="17" width="5.11666666666667" customWidth="1"/>
    <col min="18" max="18" width="5.75" hidden="1" customWidth="1"/>
    <col min="19" max="19" width="6.73333333333333" style="7" hidden="1" customWidth="1"/>
    <col min="20" max="20" width="10.0666666666667" style="7" hidden="1" customWidth="1"/>
    <col min="21" max="21" width="6.75" style="7" hidden="1" customWidth="1"/>
    <col min="22" max="22" width="6.1" style="7" hidden="1" customWidth="1"/>
    <col min="23" max="23" width="5.64166666666667" style="7" hidden="1" customWidth="1"/>
    <col min="24" max="24" width="5.525" style="8" customWidth="1"/>
    <col min="25" max="25" width="7.26666666666667" style="8" hidden="1" customWidth="1"/>
    <col min="26" max="26" width="3.76666666666667" hidden="1" customWidth="1"/>
    <col min="27" max="27" width="21.45" hidden="1" customWidth="1"/>
    <col min="28" max="28" width="8.29166666666667" style="7" hidden="1" customWidth="1"/>
    <col min="29" max="32" width="9" hidden="1" customWidth="1"/>
    <col min="33" max="33" width="17.375" hidden="1" customWidth="1"/>
    <col min="34" max="37" width="9" hidden="1" customWidth="1"/>
  </cols>
  <sheetData>
    <row r="1" customFormat="1" ht="22" customHeight="1" spans="1:36">
      <c r="A1" s="9" t="s">
        <v>0</v>
      </c>
      <c r="S1" s="7"/>
      <c r="T1" s="7"/>
      <c r="U1" s="7"/>
      <c r="V1" s="7"/>
      <c r="W1" s="7"/>
      <c r="X1" s="8"/>
      <c r="Y1" s="8"/>
      <c r="AB1" s="7"/>
    </row>
    <row r="2" customFormat="1" ht="39" customHeight="1" spans="1:36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0"/>
      <c r="Y2" s="10"/>
      <c r="AB2" s="7"/>
    </row>
    <row r="3" customFormat="1" ht="30" customHeight="1" spans="1:36">
      <c r="A3" s="12" t="s">
        <v>2</v>
      </c>
      <c r="B3" s="13" t="s">
        <v>3</v>
      </c>
      <c r="C3" s="13" t="s">
        <v>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2" t="s">
        <v>5</v>
      </c>
      <c r="S3" s="14" t="s">
        <v>6</v>
      </c>
      <c r="T3" s="14" t="s">
        <v>7</v>
      </c>
      <c r="U3" s="14" t="s">
        <v>8</v>
      </c>
      <c r="V3" s="14" t="s">
        <v>9</v>
      </c>
      <c r="W3" s="14" t="s">
        <v>10</v>
      </c>
      <c r="X3" s="14" t="s">
        <v>11</v>
      </c>
      <c r="Y3" s="15" t="s">
        <v>12</v>
      </c>
      <c r="AB3" s="7"/>
    </row>
    <row r="4" s="1" customFormat="1" ht="55" customHeight="1" spans="1:36">
      <c r="A4" s="12"/>
      <c r="B4" s="13"/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2" t="s">
        <v>21</v>
      </c>
      <c r="L4" s="16" t="s">
        <v>22</v>
      </c>
      <c r="M4" s="16" t="s">
        <v>23</v>
      </c>
      <c r="N4" s="16" t="s">
        <v>24</v>
      </c>
      <c r="O4" s="16" t="s">
        <v>25</v>
      </c>
      <c r="P4" s="12" t="s">
        <v>26</v>
      </c>
      <c r="Q4" s="12" t="s">
        <v>27</v>
      </c>
      <c r="R4" s="12"/>
      <c r="S4" s="17"/>
      <c r="T4" s="17"/>
      <c r="U4" s="17"/>
      <c r="V4" s="17"/>
      <c r="W4" s="17"/>
      <c r="X4" s="17"/>
      <c r="Y4" s="15"/>
      <c r="AB4" s="18"/>
    </row>
    <row r="5" s="2" customFormat="1" ht="27" hidden="1" customHeight="1" spans="1:36">
      <c r="A5" s="19" t="s">
        <v>28</v>
      </c>
      <c r="B5" s="20"/>
      <c r="C5" s="21">
        <f>SUM(C6,C11,C18)</f>
        <v>29</v>
      </c>
      <c r="D5" s="21">
        <f t="shared" ref="D5:P5" si="0">SUM(D6,D11,D18)</f>
        <v>36</v>
      </c>
      <c r="E5" s="21">
        <f t="shared" si="0"/>
        <v>20</v>
      </c>
      <c r="F5" s="21">
        <f t="shared" si="0"/>
        <v>14</v>
      </c>
      <c r="G5" s="21">
        <f t="shared" si="0"/>
        <v>9</v>
      </c>
      <c r="H5" s="21">
        <f t="shared" si="0"/>
        <v>2</v>
      </c>
      <c r="I5" s="21">
        <f t="shared" si="0"/>
        <v>7</v>
      </c>
      <c r="J5" s="21">
        <f t="shared" si="0"/>
        <v>6</v>
      </c>
      <c r="K5" s="21">
        <f t="shared" si="0"/>
        <v>7</v>
      </c>
      <c r="L5" s="21">
        <f t="shared" si="0"/>
        <v>21</v>
      </c>
      <c r="M5" s="21">
        <f t="shared" si="0"/>
        <v>8</v>
      </c>
      <c r="N5" s="21">
        <f t="shared" si="0"/>
        <v>4</v>
      </c>
      <c r="O5" s="21">
        <f t="shared" si="0"/>
        <v>6</v>
      </c>
      <c r="P5" s="21">
        <f t="shared" si="0"/>
        <v>5</v>
      </c>
      <c r="Q5" s="22">
        <v>10</v>
      </c>
      <c r="R5" s="20">
        <v>858</v>
      </c>
      <c r="S5" s="20"/>
      <c r="T5" s="20"/>
      <c r="U5" s="20"/>
      <c r="V5" s="20"/>
      <c r="W5" s="20">
        <v>-498</v>
      </c>
      <c r="X5" s="19">
        <v>183</v>
      </c>
      <c r="Y5" s="19"/>
      <c r="AB5" s="23"/>
    </row>
    <row r="6" s="2" customFormat="1" ht="27" customHeight="1" spans="1:36">
      <c r="A6" s="12" t="s">
        <v>29</v>
      </c>
      <c r="B6" s="13"/>
      <c r="C6" s="24">
        <v>4</v>
      </c>
      <c r="D6" s="24">
        <v>4</v>
      </c>
      <c r="E6" s="24">
        <v>4</v>
      </c>
      <c r="F6" s="24">
        <f>F7+F8+F9+F10</f>
        <v>5</v>
      </c>
      <c r="G6" s="24">
        <f>G7+G8+G9+G10</f>
        <v>4</v>
      </c>
      <c r="H6" s="24"/>
      <c r="I6" s="24">
        <v>1</v>
      </c>
      <c r="J6" s="24">
        <v>2</v>
      </c>
      <c r="K6" s="24">
        <v>2</v>
      </c>
      <c r="L6" s="24">
        <v>5</v>
      </c>
      <c r="M6" s="24"/>
      <c r="N6" s="24"/>
      <c r="O6" s="24"/>
      <c r="P6" s="24">
        <v>2</v>
      </c>
      <c r="Q6" s="22"/>
      <c r="R6" s="13">
        <v>181</v>
      </c>
      <c r="S6" s="20"/>
      <c r="T6" s="20"/>
      <c r="U6" s="20"/>
      <c r="V6" s="20">
        <v>44</v>
      </c>
      <c r="W6" s="13">
        <v>-124</v>
      </c>
      <c r="X6" s="12">
        <v>32</v>
      </c>
      <c r="Y6" s="19"/>
      <c r="AB6" s="23"/>
    </row>
    <row r="7" s="2" customFormat="1" ht="27" customHeight="1" spans="1:36">
      <c r="A7" s="19" t="s">
        <v>30</v>
      </c>
      <c r="B7" s="20" t="s">
        <v>31</v>
      </c>
      <c r="C7" s="21">
        <v>1</v>
      </c>
      <c r="D7" s="21">
        <v>1</v>
      </c>
      <c r="E7" s="21">
        <v>1</v>
      </c>
      <c r="F7" s="21">
        <v>2</v>
      </c>
      <c r="G7" s="21">
        <v>2</v>
      </c>
      <c r="H7" s="21"/>
      <c r="I7" s="21"/>
      <c r="J7" s="21"/>
      <c r="K7" s="21"/>
      <c r="L7" s="21">
        <v>1</v>
      </c>
      <c r="M7" s="21"/>
      <c r="N7" s="21"/>
      <c r="O7" s="21"/>
      <c r="P7" s="21">
        <v>1</v>
      </c>
      <c r="Q7" s="22"/>
      <c r="R7" s="20">
        <v>49</v>
      </c>
      <c r="S7" s="20">
        <v>4600</v>
      </c>
      <c r="T7" s="20">
        <v>368</v>
      </c>
      <c r="U7" s="20">
        <v>346</v>
      </c>
      <c r="V7" s="20">
        <v>4</v>
      </c>
      <c r="W7" s="20">
        <v>-18</v>
      </c>
      <c r="X7" s="19">
        <v>9</v>
      </c>
      <c r="Y7" s="19"/>
      <c r="AB7" s="23"/>
      <c r="AG7" s="20" t="s">
        <v>32</v>
      </c>
      <c r="AH7" s="20" t="s">
        <v>33</v>
      </c>
      <c r="AI7" s="20" t="s">
        <v>34</v>
      </c>
      <c r="AJ7" s="20" t="s">
        <v>35</v>
      </c>
    </row>
    <row r="8" s="2" customFormat="1" ht="27" customHeight="1" spans="1:36">
      <c r="A8" s="19" t="s">
        <v>36</v>
      </c>
      <c r="B8" s="20" t="s">
        <v>31</v>
      </c>
      <c r="C8" s="21">
        <v>1</v>
      </c>
      <c r="D8" s="21">
        <v>1</v>
      </c>
      <c r="E8" s="21">
        <v>1</v>
      </c>
      <c r="F8" s="21">
        <v>1</v>
      </c>
      <c r="G8" s="21">
        <v>1</v>
      </c>
      <c r="H8" s="21"/>
      <c r="I8" s="21"/>
      <c r="J8" s="21"/>
      <c r="K8" s="21"/>
      <c r="L8" s="21">
        <v>1</v>
      </c>
      <c r="M8" s="21"/>
      <c r="N8" s="21"/>
      <c r="O8" s="21"/>
      <c r="P8" s="21">
        <v>1</v>
      </c>
      <c r="Q8" s="22"/>
      <c r="R8" s="20">
        <v>22</v>
      </c>
      <c r="S8" s="25">
        <v>2724</v>
      </c>
      <c r="T8" s="25">
        <v>218</v>
      </c>
      <c r="U8" s="25">
        <v>182</v>
      </c>
      <c r="V8" s="25">
        <v>6</v>
      </c>
      <c r="W8" s="25">
        <v>-30</v>
      </c>
      <c r="X8" s="26">
        <v>7</v>
      </c>
      <c r="Y8" s="20"/>
      <c r="AA8" s="27" t="s">
        <v>37</v>
      </c>
      <c r="AB8" s="23"/>
      <c r="AG8" s="19" t="s">
        <v>30</v>
      </c>
      <c r="AH8" s="20">
        <v>12</v>
      </c>
      <c r="AI8" s="19">
        <v>3</v>
      </c>
      <c r="AJ8" s="19">
        <v>9</v>
      </c>
    </row>
    <row r="9" s="3" customFormat="1" ht="22" customHeight="1" spans="1:36">
      <c r="A9" s="28" t="s">
        <v>38</v>
      </c>
      <c r="B9" s="29" t="s">
        <v>31</v>
      </c>
      <c r="C9" s="30">
        <v>1</v>
      </c>
      <c r="D9" s="30">
        <v>1</v>
      </c>
      <c r="E9" s="30">
        <v>1</v>
      </c>
      <c r="F9" s="30">
        <v>1</v>
      </c>
      <c r="G9" s="30">
        <v>1</v>
      </c>
      <c r="H9" s="30"/>
      <c r="I9" s="30"/>
      <c r="J9" s="30">
        <v>1</v>
      </c>
      <c r="K9" s="30">
        <v>1</v>
      </c>
      <c r="L9" s="30">
        <v>1</v>
      </c>
      <c r="M9" s="30"/>
      <c r="N9" s="30"/>
      <c r="O9" s="30"/>
      <c r="P9" s="30"/>
      <c r="Q9" s="31"/>
      <c r="R9" s="29">
        <v>29</v>
      </c>
      <c r="S9" s="29">
        <v>2853</v>
      </c>
      <c r="T9" s="29">
        <v>229</v>
      </c>
      <c r="U9" s="29">
        <v>183</v>
      </c>
      <c r="V9" s="29">
        <v>6</v>
      </c>
      <c r="W9" s="29">
        <v>-40</v>
      </c>
      <c r="X9" s="28">
        <v>8</v>
      </c>
      <c r="Y9" s="29"/>
      <c r="AA9" s="32" t="s">
        <v>39</v>
      </c>
      <c r="AB9" s="33"/>
      <c r="AG9" s="28" t="s">
        <v>36</v>
      </c>
      <c r="AH9" s="29">
        <v>10</v>
      </c>
      <c r="AI9" s="29">
        <v>3</v>
      </c>
      <c r="AJ9" s="34">
        <v>7</v>
      </c>
    </row>
    <row r="10" s="3" customFormat="1" ht="22" customHeight="1" spans="1:36">
      <c r="A10" s="28" t="s">
        <v>40</v>
      </c>
      <c r="B10" s="29" t="s">
        <v>31</v>
      </c>
      <c r="C10" s="30">
        <v>1</v>
      </c>
      <c r="D10" s="30">
        <v>1</v>
      </c>
      <c r="E10" s="30">
        <v>1</v>
      </c>
      <c r="F10" s="30">
        <v>1</v>
      </c>
      <c r="G10" s="30"/>
      <c r="H10" s="30"/>
      <c r="I10" s="30">
        <v>1</v>
      </c>
      <c r="J10" s="30">
        <v>1</v>
      </c>
      <c r="K10" s="30">
        <v>1</v>
      </c>
      <c r="L10" s="30">
        <v>1</v>
      </c>
      <c r="M10" s="30"/>
      <c r="N10" s="30"/>
      <c r="O10" s="30"/>
      <c r="P10" s="30"/>
      <c r="Q10" s="31"/>
      <c r="R10" s="29">
        <v>40</v>
      </c>
      <c r="S10" s="35">
        <v>1646</v>
      </c>
      <c r="T10" s="35">
        <v>132</v>
      </c>
      <c r="U10" s="35">
        <v>68</v>
      </c>
      <c r="V10" s="35">
        <v>28</v>
      </c>
      <c r="W10" s="35">
        <v>-36</v>
      </c>
      <c r="X10" s="34">
        <v>8</v>
      </c>
      <c r="Y10" s="36"/>
      <c r="AA10" s="3" t="s">
        <v>41</v>
      </c>
      <c r="AB10" s="33">
        <v>74</v>
      </c>
      <c r="AC10" s="3">
        <v>9</v>
      </c>
      <c r="AG10" s="28" t="s">
        <v>38</v>
      </c>
      <c r="AH10" s="29">
        <v>13</v>
      </c>
      <c r="AI10" s="29">
        <v>5</v>
      </c>
      <c r="AJ10" s="28">
        <v>8</v>
      </c>
    </row>
    <row r="11" s="3" customFormat="1" ht="22" customHeight="1" spans="1:36">
      <c r="A11" s="37" t="s">
        <v>42</v>
      </c>
      <c r="B11" s="38"/>
      <c r="C11" s="38">
        <f>SUM(C12:C17)</f>
        <v>11</v>
      </c>
      <c r="D11" s="38">
        <f t="shared" ref="D11:P11" si="1">SUM(D12:D17)</f>
        <v>13</v>
      </c>
      <c r="E11" s="38">
        <f t="shared" si="1"/>
        <v>11</v>
      </c>
      <c r="F11" s="38">
        <f t="shared" si="1"/>
        <v>9</v>
      </c>
      <c r="G11" s="38">
        <f t="shared" si="1"/>
        <v>5</v>
      </c>
      <c r="H11" s="38">
        <f t="shared" si="1"/>
        <v>2</v>
      </c>
      <c r="I11" s="38">
        <f t="shared" si="1"/>
        <v>6</v>
      </c>
      <c r="J11" s="38">
        <f t="shared" si="1"/>
        <v>4</v>
      </c>
      <c r="K11" s="38">
        <f t="shared" si="1"/>
        <v>5</v>
      </c>
      <c r="L11" s="38">
        <f t="shared" si="1"/>
        <v>5</v>
      </c>
      <c r="M11" s="38">
        <f t="shared" si="1"/>
        <v>3</v>
      </c>
      <c r="N11" s="38">
        <f t="shared" si="1"/>
        <v>2</v>
      </c>
      <c r="O11" s="38"/>
      <c r="P11" s="38">
        <f t="shared" si="1"/>
        <v>3</v>
      </c>
      <c r="Q11" s="31"/>
      <c r="R11" s="38">
        <v>204</v>
      </c>
      <c r="S11" s="38"/>
      <c r="T11" s="38"/>
      <c r="U11" s="38"/>
      <c r="V11" s="38">
        <v>12</v>
      </c>
      <c r="W11" s="38">
        <v>-142</v>
      </c>
      <c r="X11" s="37">
        <v>79</v>
      </c>
      <c r="Y11" s="37">
        <v>26</v>
      </c>
      <c r="AA11" s="3" t="s">
        <v>43</v>
      </c>
      <c r="AB11" s="33">
        <v>834</v>
      </c>
      <c r="AC11" s="3">
        <v>62</v>
      </c>
      <c r="AG11" s="28" t="s">
        <v>40</v>
      </c>
      <c r="AH11" s="29">
        <v>12</v>
      </c>
      <c r="AI11" s="36">
        <v>4</v>
      </c>
      <c r="AJ11" s="34">
        <v>8</v>
      </c>
    </row>
    <row r="12" s="3" customFormat="1" ht="22" customHeight="1" spans="1:36">
      <c r="A12" s="39" t="s">
        <v>44</v>
      </c>
      <c r="B12" s="39" t="s">
        <v>45</v>
      </c>
      <c r="C12" s="30"/>
      <c r="D12" s="30"/>
      <c r="E12" s="30"/>
      <c r="F12" s="30">
        <v>1</v>
      </c>
      <c r="G12" s="30">
        <v>1</v>
      </c>
      <c r="H12" s="30"/>
      <c r="I12" s="30">
        <v>1</v>
      </c>
      <c r="J12" s="30">
        <v>1</v>
      </c>
      <c r="K12" s="30"/>
      <c r="L12" s="30">
        <v>1</v>
      </c>
      <c r="M12" s="30">
        <v>1</v>
      </c>
      <c r="N12" s="30"/>
      <c r="O12" s="30"/>
      <c r="P12" s="30"/>
      <c r="Q12" s="31"/>
      <c r="R12" s="29">
        <v>22</v>
      </c>
      <c r="S12" s="29">
        <v>2320</v>
      </c>
      <c r="T12" s="29">
        <v>172</v>
      </c>
      <c r="U12" s="29">
        <v>152</v>
      </c>
      <c r="V12" s="29">
        <v>2</v>
      </c>
      <c r="W12" s="29">
        <v>-20</v>
      </c>
      <c r="X12" s="28">
        <v>6</v>
      </c>
      <c r="Y12" s="28">
        <v>16</v>
      </c>
      <c r="AA12" s="3" t="s">
        <v>46</v>
      </c>
      <c r="AB12" s="33">
        <v>1341</v>
      </c>
      <c r="AC12" s="3">
        <v>100</v>
      </c>
      <c r="AG12" s="29" t="s">
        <v>28</v>
      </c>
      <c r="AH12" s="29">
        <v>47</v>
      </c>
      <c r="AI12" s="29">
        <v>15</v>
      </c>
      <c r="AJ12" s="29">
        <v>32</v>
      </c>
    </row>
    <row r="13" s="3" customFormat="1" ht="22" customHeight="1" spans="1:36">
      <c r="A13" s="40" t="s">
        <v>47</v>
      </c>
      <c r="B13" s="40" t="s">
        <v>45</v>
      </c>
      <c r="C13" s="41"/>
      <c r="D13" s="41">
        <v>1</v>
      </c>
      <c r="E13" s="41"/>
      <c r="F13" s="41">
        <v>2</v>
      </c>
      <c r="G13" s="41">
        <v>1</v>
      </c>
      <c r="H13" s="41"/>
      <c r="I13" s="41"/>
      <c r="J13" s="41"/>
      <c r="K13" s="41"/>
      <c r="L13" s="41">
        <v>1</v>
      </c>
      <c r="M13" s="41"/>
      <c r="N13" s="41"/>
      <c r="O13" s="41"/>
      <c r="P13" s="41"/>
      <c r="Q13" s="31"/>
      <c r="R13" s="29">
        <v>18</v>
      </c>
      <c r="S13" s="29">
        <v>4767</v>
      </c>
      <c r="T13" s="29">
        <v>354</v>
      </c>
      <c r="U13" s="29">
        <v>338</v>
      </c>
      <c r="V13" s="29">
        <v>3</v>
      </c>
      <c r="W13" s="29">
        <v>-14</v>
      </c>
      <c r="X13" s="28">
        <v>5</v>
      </c>
      <c r="Y13" s="28">
        <v>6</v>
      </c>
      <c r="AB13" s="33"/>
    </row>
    <row r="14" s="3" customFormat="1" ht="22" customHeight="1" spans="1:36">
      <c r="A14" s="39" t="s">
        <v>48</v>
      </c>
      <c r="B14" s="40" t="s">
        <v>45</v>
      </c>
      <c r="C14" s="41">
        <v>5</v>
      </c>
      <c r="D14" s="41">
        <v>6</v>
      </c>
      <c r="E14" s="41">
        <v>5</v>
      </c>
      <c r="F14" s="41">
        <v>3</v>
      </c>
      <c r="G14" s="41">
        <v>2</v>
      </c>
      <c r="H14" s="41">
        <v>1</v>
      </c>
      <c r="I14" s="41">
        <v>2</v>
      </c>
      <c r="J14" s="41">
        <v>1</v>
      </c>
      <c r="K14" s="41">
        <v>1</v>
      </c>
      <c r="L14" s="41">
        <v>1</v>
      </c>
      <c r="M14" s="41">
        <v>1</v>
      </c>
      <c r="N14" s="41">
        <v>1</v>
      </c>
      <c r="O14" s="41"/>
      <c r="P14" s="41">
        <v>1</v>
      </c>
      <c r="Q14" s="31"/>
      <c r="R14" s="29">
        <v>51</v>
      </c>
      <c r="S14" s="29">
        <v>3136</v>
      </c>
      <c r="T14" s="29">
        <v>233</v>
      </c>
      <c r="U14" s="29">
        <v>177</v>
      </c>
      <c r="V14" s="29">
        <v>2</v>
      </c>
      <c r="W14" s="29">
        <v>-54</v>
      </c>
      <c r="X14" s="28">
        <v>30</v>
      </c>
      <c r="Y14" s="28"/>
      <c r="AB14" s="33"/>
      <c r="AG14" s="29" t="s">
        <v>45</v>
      </c>
      <c r="AH14" s="29" t="s">
        <v>33</v>
      </c>
      <c r="AI14" s="29" t="s">
        <v>49</v>
      </c>
      <c r="AJ14" s="29" t="s">
        <v>35</v>
      </c>
    </row>
    <row r="15" s="3" customFormat="1" ht="22" customHeight="1" spans="1:36">
      <c r="A15" s="40" t="s">
        <v>50</v>
      </c>
      <c r="B15" s="42" t="s">
        <v>45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31"/>
      <c r="R15" s="29">
        <v>17</v>
      </c>
      <c r="S15" s="42">
        <v>2523</v>
      </c>
      <c r="T15" s="42">
        <v>187</v>
      </c>
      <c r="U15" s="42">
        <v>229</v>
      </c>
      <c r="V15" s="42">
        <v>2</v>
      </c>
      <c r="W15" s="42">
        <v>44</v>
      </c>
      <c r="X15" s="40"/>
      <c r="Y15" s="40"/>
      <c r="AA15" s="33" t="s">
        <v>51</v>
      </c>
      <c r="AB15" s="33"/>
      <c r="AG15" s="39" t="s">
        <v>44</v>
      </c>
      <c r="AH15" s="28">
        <v>6</v>
      </c>
      <c r="AI15" s="29">
        <v>0</v>
      </c>
      <c r="AJ15" s="28">
        <v>6</v>
      </c>
    </row>
    <row r="16" s="3" customFormat="1" ht="22" customHeight="1" spans="1:36">
      <c r="A16" s="40" t="s">
        <v>52</v>
      </c>
      <c r="B16" s="42" t="s">
        <v>45</v>
      </c>
      <c r="C16" s="43">
        <v>4</v>
      </c>
      <c r="D16" s="43">
        <v>4</v>
      </c>
      <c r="E16" s="43">
        <v>4</v>
      </c>
      <c r="F16" s="43">
        <v>2</v>
      </c>
      <c r="G16" s="43">
        <v>1</v>
      </c>
      <c r="H16" s="43">
        <v>1</v>
      </c>
      <c r="I16" s="43">
        <v>2</v>
      </c>
      <c r="J16" s="43">
        <v>2</v>
      </c>
      <c r="K16" s="43">
        <v>2</v>
      </c>
      <c r="L16" s="43">
        <v>1</v>
      </c>
      <c r="M16" s="43">
        <v>1</v>
      </c>
      <c r="N16" s="43">
        <v>1</v>
      </c>
      <c r="O16" s="43"/>
      <c r="P16" s="43">
        <v>1</v>
      </c>
      <c r="Q16" s="31"/>
      <c r="R16" s="29">
        <v>54</v>
      </c>
      <c r="S16" s="29">
        <v>1518</v>
      </c>
      <c r="T16" s="29">
        <v>113</v>
      </c>
      <c r="U16" s="29">
        <v>48</v>
      </c>
      <c r="V16" s="29"/>
      <c r="W16" s="29">
        <v>-65</v>
      </c>
      <c r="X16" s="28">
        <v>26</v>
      </c>
      <c r="Y16" s="28"/>
      <c r="AA16" s="33"/>
      <c r="AB16" s="33"/>
      <c r="AG16" s="40" t="s">
        <v>47</v>
      </c>
      <c r="AH16" s="28">
        <v>5</v>
      </c>
      <c r="AI16" s="29">
        <v>0</v>
      </c>
      <c r="AJ16" s="28">
        <v>5</v>
      </c>
    </row>
    <row r="17" s="3" customFormat="1" ht="22" customHeight="1" spans="1:36">
      <c r="A17" s="40" t="s">
        <v>53</v>
      </c>
      <c r="B17" s="42" t="s">
        <v>45</v>
      </c>
      <c r="C17" s="43">
        <v>2</v>
      </c>
      <c r="D17" s="43">
        <v>2</v>
      </c>
      <c r="E17" s="43">
        <v>2</v>
      </c>
      <c r="F17" s="43">
        <v>1</v>
      </c>
      <c r="G17" s="43"/>
      <c r="H17" s="43"/>
      <c r="I17" s="43">
        <v>1</v>
      </c>
      <c r="J17" s="43"/>
      <c r="K17" s="43">
        <v>2</v>
      </c>
      <c r="L17" s="43">
        <v>1</v>
      </c>
      <c r="M17" s="43"/>
      <c r="N17" s="43"/>
      <c r="O17" s="43"/>
      <c r="P17" s="43">
        <v>1</v>
      </c>
      <c r="Q17" s="31"/>
      <c r="R17" s="29">
        <v>42</v>
      </c>
      <c r="S17" s="29">
        <v>3335</v>
      </c>
      <c r="T17" s="29">
        <v>248</v>
      </c>
      <c r="U17" s="29">
        <v>216</v>
      </c>
      <c r="V17" s="29">
        <v>3</v>
      </c>
      <c r="W17" s="29">
        <v>-29</v>
      </c>
      <c r="X17" s="28">
        <v>12</v>
      </c>
      <c r="Y17" s="28">
        <v>4</v>
      </c>
      <c r="AB17" s="33"/>
      <c r="AG17" s="39" t="s">
        <v>48</v>
      </c>
      <c r="AH17" s="28">
        <v>21</v>
      </c>
      <c r="AI17" s="29">
        <v>9</v>
      </c>
      <c r="AJ17" s="28">
        <v>30</v>
      </c>
    </row>
    <row r="18" s="3" customFormat="1" ht="22" customHeight="1" spans="1:36">
      <c r="A18" s="44" t="s">
        <v>54</v>
      </c>
      <c r="B18" s="44"/>
      <c r="C18" s="38">
        <f>SUM(C19:C31)</f>
        <v>14</v>
      </c>
      <c r="D18" s="38">
        <f t="shared" ref="D18:P18" si="2">SUM(D19:D31)</f>
        <v>19</v>
      </c>
      <c r="E18" s="38">
        <f t="shared" si="2"/>
        <v>5</v>
      </c>
      <c r="F18" s="38"/>
      <c r="G18" s="38"/>
      <c r="H18" s="38"/>
      <c r="I18" s="38"/>
      <c r="J18" s="38"/>
      <c r="K18" s="38"/>
      <c r="L18" s="38">
        <f t="shared" si="2"/>
        <v>11</v>
      </c>
      <c r="M18" s="38">
        <f t="shared" si="2"/>
        <v>5</v>
      </c>
      <c r="N18" s="38">
        <f t="shared" si="2"/>
        <v>2</v>
      </c>
      <c r="O18" s="38">
        <f t="shared" si="2"/>
        <v>6</v>
      </c>
      <c r="P18" s="38"/>
      <c r="Q18" s="31"/>
      <c r="R18" s="38">
        <v>320</v>
      </c>
      <c r="S18" s="38"/>
      <c r="T18" s="38"/>
      <c r="U18" s="38"/>
      <c r="V18" s="38"/>
      <c r="W18" s="38">
        <v>-115</v>
      </c>
      <c r="X18" s="37">
        <v>62</v>
      </c>
      <c r="Y18" s="37">
        <v>-26</v>
      </c>
      <c r="AB18" s="33"/>
      <c r="AG18" s="40" t="s">
        <v>50</v>
      </c>
      <c r="AH18" s="40"/>
      <c r="AI18" s="29"/>
      <c r="AJ18" s="40"/>
    </row>
    <row r="19" s="3" customFormat="1" ht="22" customHeight="1" spans="1:36">
      <c r="A19" s="45" t="s">
        <v>55</v>
      </c>
      <c r="B19" s="29" t="s">
        <v>56</v>
      </c>
      <c r="C19" s="29">
        <v>1</v>
      </c>
      <c r="D19" s="29">
        <v>2</v>
      </c>
      <c r="E19" s="29">
        <v>2</v>
      </c>
      <c r="F19" s="29"/>
      <c r="G19" s="29"/>
      <c r="H19" s="29"/>
      <c r="I19" s="29"/>
      <c r="J19" s="29"/>
      <c r="K19" s="29"/>
      <c r="L19" s="29">
        <v>1</v>
      </c>
      <c r="M19" s="29">
        <v>1</v>
      </c>
      <c r="N19" s="29">
        <v>1</v>
      </c>
      <c r="O19" s="29">
        <v>1</v>
      </c>
      <c r="P19" s="29"/>
      <c r="Q19" s="31"/>
      <c r="R19" s="29">
        <v>34</v>
      </c>
      <c r="S19" s="29">
        <v>3447</v>
      </c>
      <c r="T19" s="29">
        <v>182</v>
      </c>
      <c r="U19" s="29">
        <v>160</v>
      </c>
      <c r="V19" s="46"/>
      <c r="W19" s="29">
        <v>-22</v>
      </c>
      <c r="X19" s="28">
        <v>9</v>
      </c>
      <c r="Y19" s="28">
        <v>-7</v>
      </c>
      <c r="AB19" s="33"/>
      <c r="AG19" s="40" t="s">
        <v>57</v>
      </c>
      <c r="AH19" s="28">
        <v>22</v>
      </c>
      <c r="AI19" s="29">
        <v>4</v>
      </c>
      <c r="AJ19" s="28">
        <v>26</v>
      </c>
    </row>
    <row r="20" s="3" customFormat="1" ht="22" customHeight="1" spans="1:36">
      <c r="A20" s="45" t="s">
        <v>58</v>
      </c>
      <c r="B20" s="29" t="s">
        <v>56</v>
      </c>
      <c r="C20" s="29">
        <v>1</v>
      </c>
      <c r="D20" s="29">
        <v>1</v>
      </c>
      <c r="E20" s="29"/>
      <c r="F20" s="29"/>
      <c r="G20" s="29"/>
      <c r="H20" s="29"/>
      <c r="I20" s="29"/>
      <c r="J20" s="29"/>
      <c r="K20" s="29"/>
      <c r="L20" s="29">
        <v>1</v>
      </c>
      <c r="M20" s="29"/>
      <c r="N20" s="29"/>
      <c r="O20" s="29"/>
      <c r="P20" s="29"/>
      <c r="Q20" s="31"/>
      <c r="R20" s="29">
        <v>17</v>
      </c>
      <c r="S20" s="29">
        <v>2542</v>
      </c>
      <c r="T20" s="29">
        <v>134</v>
      </c>
      <c r="U20" s="29">
        <v>127</v>
      </c>
      <c r="V20" s="46"/>
      <c r="W20" s="29">
        <v>-7</v>
      </c>
      <c r="X20" s="28">
        <v>3</v>
      </c>
      <c r="Y20" s="28"/>
      <c r="AB20" s="33"/>
      <c r="AG20" s="40" t="s">
        <v>53</v>
      </c>
      <c r="AH20" s="28">
        <v>10</v>
      </c>
      <c r="AI20" s="29">
        <v>2</v>
      </c>
      <c r="AJ20" s="28">
        <v>12</v>
      </c>
    </row>
    <row r="21" s="3" customFormat="1" ht="22" customHeight="1" spans="1:36">
      <c r="A21" s="45" t="s">
        <v>59</v>
      </c>
      <c r="B21" s="29" t="s">
        <v>56</v>
      </c>
      <c r="C21" s="29">
        <v>2</v>
      </c>
      <c r="D21" s="29">
        <v>3</v>
      </c>
      <c r="E21" s="29"/>
      <c r="F21" s="29"/>
      <c r="G21" s="29"/>
      <c r="H21" s="29"/>
      <c r="I21" s="29"/>
      <c r="J21" s="29"/>
      <c r="K21" s="29"/>
      <c r="L21" s="29">
        <v>1</v>
      </c>
      <c r="M21" s="29">
        <v>1</v>
      </c>
      <c r="N21" s="29"/>
      <c r="O21" s="29">
        <v>1</v>
      </c>
      <c r="P21" s="29"/>
      <c r="Q21" s="47"/>
      <c r="R21" s="29">
        <v>36</v>
      </c>
      <c r="S21" s="29">
        <v>3769</v>
      </c>
      <c r="T21" s="29">
        <v>199</v>
      </c>
      <c r="U21" s="29">
        <v>176</v>
      </c>
      <c r="V21" s="46"/>
      <c r="W21" s="29">
        <v>-23</v>
      </c>
      <c r="X21" s="28">
        <v>8</v>
      </c>
      <c r="Y21" s="28">
        <v>-4</v>
      </c>
      <c r="AB21" s="33"/>
    </row>
    <row r="22" s="3" customFormat="1" ht="22" customHeight="1" spans="1:36">
      <c r="A22" s="45" t="s">
        <v>60</v>
      </c>
      <c r="B22" s="29" t="s">
        <v>56</v>
      </c>
      <c r="C22" s="29">
        <v>1</v>
      </c>
      <c r="D22" s="29">
        <v>1</v>
      </c>
      <c r="E22" s="29"/>
      <c r="F22" s="29"/>
      <c r="G22" s="29"/>
      <c r="H22" s="29"/>
      <c r="I22" s="29"/>
      <c r="J22" s="29"/>
      <c r="K22" s="29"/>
      <c r="L22" s="29">
        <v>1</v>
      </c>
      <c r="M22" s="29"/>
      <c r="N22" s="29"/>
      <c r="O22" s="29">
        <v>1</v>
      </c>
      <c r="P22" s="29"/>
      <c r="Q22" s="47"/>
      <c r="R22" s="29">
        <v>13</v>
      </c>
      <c r="S22" s="29">
        <v>2221</v>
      </c>
      <c r="T22" s="29">
        <v>117</v>
      </c>
      <c r="U22" s="29">
        <v>104</v>
      </c>
      <c r="V22" s="46"/>
      <c r="W22" s="29">
        <v>-13</v>
      </c>
      <c r="X22" s="28">
        <v>4</v>
      </c>
      <c r="Y22" s="28">
        <v>-2</v>
      </c>
      <c r="AB22" s="33"/>
    </row>
    <row r="23" s="3" customFormat="1" ht="22" customHeight="1" spans="1:36">
      <c r="A23" s="45" t="s">
        <v>61</v>
      </c>
      <c r="B23" s="29" t="s">
        <v>56</v>
      </c>
      <c r="C23" s="29"/>
      <c r="D23" s="29">
        <v>1</v>
      </c>
      <c r="E23" s="29"/>
      <c r="F23" s="29"/>
      <c r="G23" s="29"/>
      <c r="H23" s="29"/>
      <c r="I23" s="29"/>
      <c r="J23" s="29"/>
      <c r="K23" s="29"/>
      <c r="L23" s="29">
        <v>1</v>
      </c>
      <c r="M23" s="29"/>
      <c r="N23" s="29"/>
      <c r="O23" s="29"/>
      <c r="P23" s="29"/>
      <c r="Q23" s="47"/>
      <c r="R23" s="29">
        <v>21</v>
      </c>
      <c r="S23" s="29">
        <v>1297</v>
      </c>
      <c r="T23" s="29">
        <v>69</v>
      </c>
      <c r="U23" s="29">
        <v>72</v>
      </c>
      <c r="V23" s="46"/>
      <c r="W23" s="29">
        <v>3</v>
      </c>
      <c r="X23" s="28">
        <v>2</v>
      </c>
      <c r="Y23" s="28">
        <v>-1</v>
      </c>
      <c r="AB23" s="33"/>
    </row>
    <row r="24" s="3" customFormat="1" ht="22" customHeight="1" spans="1:36">
      <c r="A24" s="45" t="s">
        <v>62</v>
      </c>
      <c r="B24" s="29" t="s">
        <v>56</v>
      </c>
      <c r="C24" s="29">
        <v>1</v>
      </c>
      <c r="D24" s="29">
        <v>1</v>
      </c>
      <c r="E24" s="29">
        <v>1</v>
      </c>
      <c r="F24" s="29"/>
      <c r="G24" s="29"/>
      <c r="H24" s="29"/>
      <c r="I24" s="29"/>
      <c r="J24" s="29"/>
      <c r="K24" s="29"/>
      <c r="L24" s="29">
        <v>1</v>
      </c>
      <c r="M24" s="29">
        <v>1</v>
      </c>
      <c r="N24" s="29"/>
      <c r="O24" s="29">
        <v>1</v>
      </c>
      <c r="P24" s="3"/>
      <c r="Q24" s="47"/>
      <c r="R24" s="29">
        <v>33</v>
      </c>
      <c r="S24" s="29">
        <v>2856</v>
      </c>
      <c r="T24" s="29">
        <v>151</v>
      </c>
      <c r="U24" s="29">
        <v>143</v>
      </c>
      <c r="V24" s="46"/>
      <c r="W24" s="29">
        <v>-8</v>
      </c>
      <c r="X24" s="28">
        <v>6</v>
      </c>
      <c r="Y24" s="28">
        <v>-4</v>
      </c>
      <c r="AB24" s="33"/>
    </row>
    <row r="25" s="3" customFormat="1" ht="22" customHeight="1" spans="1:36">
      <c r="A25" s="45" t="s">
        <v>63</v>
      </c>
      <c r="B25" s="29" t="s">
        <v>56</v>
      </c>
      <c r="C25" s="29"/>
      <c r="D25" s="29">
        <v>1</v>
      </c>
      <c r="E25" s="29"/>
      <c r="F25" s="29"/>
      <c r="G25" s="29"/>
      <c r="H25" s="29"/>
      <c r="I25" s="29"/>
      <c r="J25" s="29"/>
      <c r="K25" s="29"/>
      <c r="L25" s="29">
        <v>1</v>
      </c>
      <c r="M25" s="29"/>
      <c r="N25" s="29"/>
      <c r="O25" s="29"/>
      <c r="P25" s="29"/>
      <c r="Q25" s="47"/>
      <c r="R25" s="29">
        <v>13</v>
      </c>
      <c r="S25" s="29">
        <v>1418</v>
      </c>
      <c r="T25" s="29">
        <v>75</v>
      </c>
      <c r="U25" s="29">
        <v>89</v>
      </c>
      <c r="V25" s="46"/>
      <c r="W25" s="29">
        <v>14</v>
      </c>
      <c r="X25" s="28">
        <v>2</v>
      </c>
      <c r="Y25" s="28">
        <v>-1</v>
      </c>
      <c r="AB25" s="33"/>
    </row>
    <row r="26" s="3" customFormat="1" ht="22" customHeight="1" spans="1:36">
      <c r="A26" s="45" t="s">
        <v>64</v>
      </c>
      <c r="B26" s="29" t="s">
        <v>56</v>
      </c>
      <c r="C26" s="29">
        <v>2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47"/>
      <c r="R26" s="29">
        <v>7</v>
      </c>
      <c r="S26" s="29">
        <v>779</v>
      </c>
      <c r="T26" s="29">
        <v>41</v>
      </c>
      <c r="U26" s="29">
        <v>45</v>
      </c>
      <c r="V26" s="46"/>
      <c r="W26" s="29">
        <v>4</v>
      </c>
      <c r="X26" s="28">
        <v>2</v>
      </c>
      <c r="Y26" s="28"/>
      <c r="AB26" s="33"/>
    </row>
    <row r="27" s="3" customFormat="1" ht="22" customHeight="1" spans="1:36">
      <c r="A27" s="45" t="s">
        <v>52</v>
      </c>
      <c r="B27" s="29" t="s">
        <v>56</v>
      </c>
      <c r="C27" s="29">
        <v>1</v>
      </c>
      <c r="D27" s="29">
        <v>1</v>
      </c>
      <c r="E27" s="29"/>
      <c r="F27" s="29"/>
      <c r="G27" s="29"/>
      <c r="H27" s="29"/>
      <c r="I27" s="29"/>
      <c r="J27" s="29"/>
      <c r="K27" s="29"/>
      <c r="L27" s="29">
        <v>1</v>
      </c>
      <c r="M27" s="29"/>
      <c r="N27" s="29"/>
      <c r="O27" s="29"/>
      <c r="P27" s="29"/>
      <c r="Q27" s="47"/>
      <c r="R27" s="29">
        <v>25</v>
      </c>
      <c r="S27" s="42">
        <v>2388</v>
      </c>
      <c r="T27" s="42">
        <v>126</v>
      </c>
      <c r="U27" s="42">
        <v>123</v>
      </c>
      <c r="V27" s="46"/>
      <c r="W27" s="42">
        <v>-3</v>
      </c>
      <c r="X27" s="40">
        <v>3</v>
      </c>
      <c r="Y27" s="40">
        <v>-3</v>
      </c>
      <c r="AB27" s="33"/>
    </row>
    <row r="28" s="3" customFormat="1" ht="22" customHeight="1" spans="1:36">
      <c r="A28" s="45" t="s">
        <v>65</v>
      </c>
      <c r="B28" s="29" t="s">
        <v>56</v>
      </c>
      <c r="C28" s="29">
        <v>2</v>
      </c>
      <c r="D28" s="29">
        <v>3</v>
      </c>
      <c r="E28" s="29">
        <v>1</v>
      </c>
      <c r="F28" s="29"/>
      <c r="G28" s="29"/>
      <c r="H28" s="29"/>
      <c r="I28" s="29"/>
      <c r="J28" s="29"/>
      <c r="K28" s="29"/>
      <c r="L28" s="29">
        <v>1</v>
      </c>
      <c r="M28" s="29">
        <v>1</v>
      </c>
      <c r="N28" s="29"/>
      <c r="O28" s="29">
        <v>1</v>
      </c>
      <c r="P28" s="29"/>
      <c r="Q28" s="47"/>
      <c r="R28" s="29">
        <v>45</v>
      </c>
      <c r="S28" s="29">
        <v>4021</v>
      </c>
      <c r="T28" s="29">
        <v>212</v>
      </c>
      <c r="U28" s="29">
        <v>178</v>
      </c>
      <c r="V28" s="46"/>
      <c r="W28" s="29">
        <v>-34</v>
      </c>
      <c r="X28" s="28">
        <v>9</v>
      </c>
      <c r="Y28" s="28">
        <v>-3</v>
      </c>
      <c r="AB28" s="33"/>
    </row>
    <row r="29" s="3" customFormat="1" ht="22" customHeight="1" spans="1:36">
      <c r="A29" s="28" t="s">
        <v>66</v>
      </c>
      <c r="B29" s="29" t="s">
        <v>56</v>
      </c>
      <c r="C29" s="29">
        <v>2</v>
      </c>
      <c r="D29" s="29">
        <v>3</v>
      </c>
      <c r="E29" s="29">
        <v>1</v>
      </c>
      <c r="F29" s="29"/>
      <c r="G29" s="29"/>
      <c r="H29" s="29"/>
      <c r="I29" s="29"/>
      <c r="J29" s="29"/>
      <c r="K29" s="29"/>
      <c r="L29" s="29">
        <v>1</v>
      </c>
      <c r="M29" s="29">
        <v>1</v>
      </c>
      <c r="N29" s="29">
        <v>1</v>
      </c>
      <c r="O29" s="29">
        <v>1</v>
      </c>
      <c r="P29" s="29"/>
      <c r="Q29" s="47"/>
      <c r="R29" s="29">
        <v>33</v>
      </c>
      <c r="S29" s="29">
        <v>2469</v>
      </c>
      <c r="T29" s="29">
        <v>140</v>
      </c>
      <c r="U29" s="29">
        <v>117</v>
      </c>
      <c r="V29" s="46"/>
      <c r="W29" s="29">
        <v>-23</v>
      </c>
      <c r="X29" s="28">
        <v>10</v>
      </c>
      <c r="Y29" s="28">
        <v>-1</v>
      </c>
      <c r="AB29" s="33"/>
    </row>
    <row r="30" s="3" customFormat="1" ht="22" customHeight="1" spans="1:36">
      <c r="A30" s="28" t="s">
        <v>67</v>
      </c>
      <c r="B30" s="29" t="s">
        <v>56</v>
      </c>
      <c r="C30" s="29">
        <v>1</v>
      </c>
      <c r="D30" s="29">
        <v>1</v>
      </c>
      <c r="E30" s="29"/>
      <c r="F30" s="29"/>
      <c r="G30" s="29"/>
      <c r="H30" s="29"/>
      <c r="I30" s="29"/>
      <c r="J30" s="29"/>
      <c r="K30" s="29"/>
      <c r="L30" s="29">
        <v>1</v>
      </c>
      <c r="M30" s="29"/>
      <c r="N30" s="29"/>
      <c r="O30" s="29"/>
      <c r="P30" s="29"/>
      <c r="Q30" s="47"/>
      <c r="R30" s="29">
        <v>35</v>
      </c>
      <c r="S30" s="29">
        <v>3810</v>
      </c>
      <c r="T30" s="29">
        <v>201</v>
      </c>
      <c r="U30" s="29">
        <v>198</v>
      </c>
      <c r="V30" s="46"/>
      <c r="W30" s="29">
        <v>-3</v>
      </c>
      <c r="X30" s="28">
        <v>3</v>
      </c>
      <c r="Y30" s="28"/>
      <c r="AB30" s="33"/>
    </row>
    <row r="31" s="4" customFormat="1" ht="22" customHeight="1" spans="1:36">
      <c r="A31" s="45" t="s">
        <v>68</v>
      </c>
      <c r="B31" s="48" t="s">
        <v>56</v>
      </c>
      <c r="C31" s="48"/>
      <c r="D31" s="48">
        <v>1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7"/>
      <c r="R31" s="48">
        <v>8</v>
      </c>
      <c r="S31" s="48">
        <v>275</v>
      </c>
      <c r="T31" s="48">
        <v>15</v>
      </c>
      <c r="U31" s="48">
        <v>17</v>
      </c>
      <c r="V31" s="49"/>
      <c r="W31" s="48">
        <v>2</v>
      </c>
      <c r="X31" s="45">
        <v>1</v>
      </c>
      <c r="Y31" s="45"/>
      <c r="AB31" s="50"/>
    </row>
    <row r="32" s="4" customFormat="1" ht="22" customHeight="1" spans="1:36">
      <c r="A32" s="51" t="s">
        <v>69</v>
      </c>
      <c r="B32" s="52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2">
        <v>10</v>
      </c>
      <c r="R32" s="52">
        <v>115</v>
      </c>
      <c r="S32" s="52"/>
      <c r="T32" s="52"/>
      <c r="U32" s="52"/>
      <c r="V32" s="49"/>
      <c r="W32" s="52">
        <v>78</v>
      </c>
      <c r="X32" s="51">
        <v>10</v>
      </c>
      <c r="Y32" s="51"/>
      <c r="AB32" s="50"/>
    </row>
    <row r="33" s="3" customFormat="1" ht="22" customHeight="1" spans="1:28">
      <c r="A33" s="28" t="s">
        <v>70</v>
      </c>
      <c r="B33" s="29" t="s">
        <v>71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>
        <v>3</v>
      </c>
      <c r="R33" s="29">
        <v>34</v>
      </c>
      <c r="S33" s="29">
        <v>968</v>
      </c>
      <c r="T33" s="29">
        <v>97</v>
      </c>
      <c r="U33" s="29">
        <v>63</v>
      </c>
      <c r="V33" s="46"/>
      <c r="W33" s="29">
        <v>-34</v>
      </c>
      <c r="X33" s="28">
        <v>3</v>
      </c>
      <c r="Y33" s="28"/>
      <c r="AB33" s="33"/>
    </row>
    <row r="34" s="3" customFormat="1" ht="22" customHeight="1" spans="1:28">
      <c r="A34" s="28" t="s">
        <v>72</v>
      </c>
      <c r="B34" s="29" t="s">
        <v>71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>
        <v>1</v>
      </c>
      <c r="R34" s="28">
        <v>14</v>
      </c>
      <c r="S34" s="29">
        <v>261</v>
      </c>
      <c r="T34" s="29">
        <v>27</v>
      </c>
      <c r="U34" s="29">
        <v>18</v>
      </c>
      <c r="V34" s="46"/>
      <c r="W34" s="29">
        <v>-9</v>
      </c>
      <c r="X34" s="28">
        <v>1</v>
      </c>
      <c r="Y34" s="28"/>
      <c r="AB34" s="33"/>
    </row>
    <row r="35" s="3" customFormat="1" ht="22" customHeight="1" spans="1:28">
      <c r="A35" s="53" t="s">
        <v>73</v>
      </c>
      <c r="B35" s="54" t="s">
        <v>71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>
        <v>1</v>
      </c>
      <c r="R35" s="29">
        <v>20</v>
      </c>
      <c r="S35" s="29">
        <v>770</v>
      </c>
      <c r="T35" s="29">
        <v>77</v>
      </c>
      <c r="U35" s="29">
        <v>72</v>
      </c>
      <c r="V35" s="46"/>
      <c r="W35" s="29">
        <v>-5</v>
      </c>
      <c r="X35" s="28">
        <v>1</v>
      </c>
      <c r="Y35" s="28"/>
      <c r="AB35" s="33"/>
    </row>
    <row r="36" s="3" customFormat="1" ht="22" customHeight="1" spans="1:28">
      <c r="A36" s="55" t="s">
        <v>74</v>
      </c>
      <c r="B36" s="56" t="s">
        <v>71</v>
      </c>
      <c r="C36" s="57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>
        <v>2</v>
      </c>
      <c r="R36" s="29">
        <v>12</v>
      </c>
      <c r="S36" s="29">
        <v>254</v>
      </c>
      <c r="T36" s="29">
        <v>26</v>
      </c>
      <c r="U36" s="29">
        <v>19</v>
      </c>
      <c r="V36" s="46"/>
      <c r="W36" s="29">
        <v>-7</v>
      </c>
      <c r="X36" s="28">
        <v>2</v>
      </c>
      <c r="Y36" s="28"/>
      <c r="AB36" s="33"/>
    </row>
    <row r="37" s="3" customFormat="1" ht="22" customHeight="1" spans="1:28">
      <c r="A37" s="58" t="s">
        <v>75</v>
      </c>
      <c r="B37" s="59" t="s">
        <v>71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>
        <v>2</v>
      </c>
      <c r="R37" s="29">
        <v>26</v>
      </c>
      <c r="S37" s="29">
        <v>492</v>
      </c>
      <c r="T37" s="29">
        <v>50</v>
      </c>
      <c r="U37" s="29">
        <v>28</v>
      </c>
      <c r="V37" s="46"/>
      <c r="W37" s="29">
        <v>-22</v>
      </c>
      <c r="X37" s="28">
        <v>2</v>
      </c>
      <c r="Y37" s="28"/>
      <c r="AB37" s="33"/>
    </row>
    <row r="38" s="5" customFormat="1" ht="22" customHeight="1" spans="1:28">
      <c r="A38" s="28" t="s">
        <v>76</v>
      </c>
      <c r="B38" s="29" t="s">
        <v>71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>
        <v>1</v>
      </c>
      <c r="R38" s="29">
        <v>9</v>
      </c>
      <c r="S38" s="29">
        <v>252</v>
      </c>
      <c r="T38" s="29">
        <v>26</v>
      </c>
      <c r="U38" s="29">
        <v>25</v>
      </c>
      <c r="V38" s="46"/>
      <c r="W38" s="29">
        <v>-1</v>
      </c>
      <c r="X38" s="28">
        <v>1</v>
      </c>
      <c r="Y38" s="28"/>
      <c r="AB38" s="60"/>
    </row>
  </sheetData>
  <sheetProtection formatCells="0" formatColumns="0" formatRows="0" insertRows="0" insertColumns="0" insertHyperlinks="0" deleteColumns="0" deleteRows="0" sort="0" autoFilter="0" pivotTables="0"/>
  <mergeCells count="20">
    <mergeCell ref="A2:Y2"/>
    <mergeCell ref="C3:Q3"/>
    <mergeCell ref="A5:B5"/>
    <mergeCell ref="A6:B6"/>
    <mergeCell ref="A11:B11"/>
    <mergeCell ref="A18:B18"/>
    <mergeCell ref="A32:B32"/>
    <mergeCell ref="A3:A4"/>
    <mergeCell ref="B3:B4"/>
    <mergeCell ref="Q21:Q31"/>
    <mergeCell ref="R3:R4"/>
    <mergeCell ref="S3:S4"/>
    <mergeCell ref="T3:T4"/>
    <mergeCell ref="U3:U4"/>
    <mergeCell ref="V3:V4"/>
    <mergeCell ref="W3:W4"/>
    <mergeCell ref="X3:X4"/>
    <mergeCell ref="Y3:Y4"/>
    <mergeCell ref="AA15:AA16"/>
    <mergeCell ref="C32:P38"/>
  </mergeCells>
  <conditionalFormatting sqref="AI11">
    <cfRule type="cellIs" dxfId="0" priority="7" operator="equal">
      <formula>0</formula>
    </cfRule>
  </conditionalFormatting>
  <conditionalFormatting sqref="AG20">
    <cfRule type="cellIs" dxfId="0" priority="5" operator="equal">
      <formula>0</formula>
    </cfRule>
  </conditionalFormatting>
  <conditionalFormatting sqref="A12:A17">
    <cfRule type="duplicateValues" dxfId="1" priority="12"/>
  </conditionalFormatting>
  <conditionalFormatting sqref="AG8:AG11">
    <cfRule type="cellIs" dxfId="0" priority="8" operator="equal">
      <formula>0</formula>
    </cfRule>
  </conditionalFormatting>
  <conditionalFormatting sqref="AG15:AG20">
    <cfRule type="duplicateValues" dxfId="1" priority="4"/>
  </conditionalFormatting>
  <conditionalFormatting sqref="AH15:AH20">
    <cfRule type="cellIs" dxfId="0" priority="3" operator="equal">
      <formula>0</formula>
    </cfRule>
  </conditionalFormatting>
  <conditionalFormatting sqref="AJ8:AJ11">
    <cfRule type="cellIs" dxfId="0" priority="6" operator="equal">
      <formula>0</formula>
    </cfRule>
  </conditionalFormatting>
  <conditionalFormatting sqref="AJ15:AJ20">
    <cfRule type="cellIs" dxfId="0" priority="2" operator="equal">
      <formula>0</formula>
    </cfRule>
  </conditionalFormatting>
  <conditionalFormatting sqref="A3 C3:Y3 A4 C4:R4 T4:U4 Y4 A5 C5:Y5 A6 C6:P6 R6:X6 A7:A9 C7:P9 R7:X9 A10 C10:P10 R10:Y10 X11:Y16 A17 C17:P17 X17:Y17 A18 C18:P18 A19:A29 C19:P29 A30 C30 A31:A32 Q32 X32:Y32 A33:A34 Q33:Q34 X33:Y34 Q35 X35">
    <cfRule type="cellIs" dxfId="0" priority="14" operator="equal">
      <formula>0</formula>
    </cfRule>
  </conditionalFormatting>
  <conditionalFormatting sqref="R11:W18 R19:U29 W19:W29 R30:U30 W30 R31:U31 W31 R32:U32 W32 R33:U34 W33:W34 R35:U35 W35">
    <cfRule type="cellIs" dxfId="0" priority="11" operator="equal">
      <formula>0</formula>
    </cfRule>
  </conditionalFormatting>
  <conditionalFormatting sqref="X18:Y31">
    <cfRule type="cellIs" dxfId="0" priority="10" operator="equal">
      <formula>0</formula>
    </cfRule>
  </conditionalFormatting>
  <printOptions horizontalCentered="1"/>
  <pageMargins left="0.393055555555556" right="0.393055555555556" top="0.393055555555556" bottom="0.393055555555556" header="0.314583333333333" footer="0.472222222222222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2 8 9 7 6 5 1 3 9 4 5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。Years→_→</cp:lastModifiedBy>
  <dcterms:created xsi:type="dcterms:W3CDTF">2023-08-22T15:54:00Z</dcterms:created>
  <cp:lastPrinted>2024-08-27T00:07:00Z</cp:lastPrinted>
  <dcterms:modified xsi:type="dcterms:W3CDTF">2026-08-06T07:51:28Z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C6F2775905354424894BF14FD920726B_13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