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<sst xmlns="http://schemas.openxmlformats.org/spreadsheetml/2006/main" count="122" uniqueCount="63">
  <si>
    <t>2026年安徽省来安县公开引进紧缺教育人才拟聘用人员名单</t>
  </si>
  <si>
    <t>序号</t>
  </si>
  <si>
    <t>姓名</t>
  </si>
  <si>
    <t>性别</t>
  </si>
  <si>
    <t>出生年月</t>
  </si>
  <si>
    <t>引进岗位</t>
  </si>
  <si>
    <t>岗位代码</t>
  </si>
  <si>
    <t>学历</t>
  </si>
  <si>
    <t>学位</t>
  </si>
  <si>
    <t>所学专业</t>
  </si>
  <si>
    <t>毕业院校</t>
  </si>
  <si>
    <t>考试最终成绩</t>
  </si>
  <si>
    <t>备注</t>
  </si>
  <si>
    <t>女</t>
  </si>
  <si>
    <t>语文老师</t>
  </si>
  <si>
    <t>本科</t>
  </si>
  <si>
    <t>学士学位</t>
  </si>
  <si>
    <t>许施豪</t>
  </si>
  <si>
    <t>男</t>
  </si>
  <si>
    <t>数学教师</t>
  </si>
  <si>
    <t>数学与应用数学（师范）</t>
  </si>
  <si>
    <t>安徽师范大学</t>
  </si>
  <si>
    <t>盛俊杰</t>
  </si>
  <si>
    <t>数学与应用数学</t>
  </si>
  <si>
    <t>常州工学院</t>
  </si>
  <si>
    <t>硕士</t>
  </si>
  <si>
    <t>硕士学位</t>
  </si>
  <si>
    <t>数学</t>
  </si>
  <si>
    <t>天津职业技术师范大学</t>
  </si>
  <si>
    <t>杨佳杰</t>
  </si>
  <si>
    <t>王智贤</t>
  </si>
  <si>
    <t>物理教师</t>
  </si>
  <si>
    <t>物理学(师范)</t>
  </si>
  <si>
    <t>徐亦非</t>
  </si>
  <si>
    <t>化学教师</t>
  </si>
  <si>
    <t>化学（师范）</t>
  </si>
  <si>
    <t>崇月</t>
  </si>
  <si>
    <t>英语教师</t>
  </si>
  <si>
    <t>英语（师范）</t>
  </si>
  <si>
    <t>英语语言文学</t>
  </si>
  <si>
    <t>杨兴业</t>
  </si>
  <si>
    <t>高倩</t>
  </si>
  <si>
    <t>思政老师</t>
  </si>
  <si>
    <t>思想政治教育（师范）</t>
  </si>
  <si>
    <t>任佳佳</t>
  </si>
  <si>
    <t>历史老师</t>
  </si>
  <si>
    <t>历史学（师范）</t>
  </si>
  <si>
    <t>淮北师范大学</t>
  </si>
  <si>
    <t>学科教学（历史）</t>
  </si>
  <si>
    <t>福建师范大学</t>
  </si>
  <si>
    <t>郭妍</t>
  </si>
  <si>
    <t>地理老师</t>
  </si>
  <si>
    <t>地理科学（师范））</t>
  </si>
  <si>
    <t>南京师范大学</t>
  </si>
  <si>
    <t>李卓然</t>
  </si>
  <si>
    <t>音乐老师</t>
  </si>
  <si>
    <t>音乐学（师范）</t>
  </si>
  <si>
    <t>吴玉环</t>
  </si>
  <si>
    <t>机械电子工程教师</t>
  </si>
  <si>
    <t>机械设计制造及其自动化</t>
  </si>
  <si>
    <t>江西农业大学</t>
  </si>
  <si>
    <t>机械制造及其自动化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</si>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</sst>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view="pageBreakPreview" zoomScaleNormal="100" workbookViewId="0">
      <selection activeCell="O4" sqref="O4"/>
    </sheetView>
  </sheetViews>
  <sheetFormatPr defaultColWidth="8.89166666666667" defaultRowHeight="13.5"/>
  <cols>
    <col min="4" max="4" width="10.6666666666667" customWidth="1"/>
    <col min="5" max="5" width="18.6666666666667" customWidth="1"/>
    <col min="6" max="8" width="10.6666666666667" customWidth="1"/>
    <col min="9" max="9" width="26.5583333333333" customWidth="1"/>
    <col min="10" max="10" width="23.1083333333333" customWidth="1"/>
    <col min="11" max="11" width="15.6666666666667" customWidth="1"/>
  </cols>
  <sheetData>
    <row r="1" ht="5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8" customHeight="1" spans="1:12">
      <c r="A3" s="4">
        <v>1</v>
      </c>
      <c r="B3" s="5" t="str">
        <f>"夏一璠"</f>
        <v>夏一璠</v>
      </c>
      <c r="C3" s="5" t="s">
        <v>13</v>
      </c>
      <c r="D3" s="6">
        <v>2004.01</v>
      </c>
      <c r="E3" s="4" t="s">
        <v>14</v>
      </c>
      <c r="F3" s="4">
        <v>202601</v>
      </c>
      <c r="G3" s="4" t="s">
        <v>15</v>
      </c>
      <c r="H3" s="4" t="s">
        <v>16</v>
      </c>
      <c r="I3" s="5" t="str">
        <f>"汉语言文学"</f>
        <v>汉语言文学</v>
      </c>
      <c r="J3" s="5" t="str">
        <f>"海南师范大学"</f>
        <v>海南师范大学</v>
      </c>
      <c r="K3" s="7">
        <v>83.78</v>
      </c>
      <c r="L3" s="5"/>
    </row>
    <row r="4" ht="28" customHeight="1" spans="1:12">
      <c r="A4" s="4">
        <v>2</v>
      </c>
      <c r="B4" s="5" t="str">
        <f>"陈烯"</f>
        <v>陈烯</v>
      </c>
      <c r="C4" s="5" t="s">
        <v>13</v>
      </c>
      <c r="D4" s="6">
        <v>2004.08</v>
      </c>
      <c r="E4" s="4" t="s">
        <v>14</v>
      </c>
      <c r="F4" s="4">
        <v>202601</v>
      </c>
      <c r="G4" s="4" t="s">
        <v>15</v>
      </c>
      <c r="H4" s="4" t="s">
        <v>16</v>
      </c>
      <c r="I4" s="5" t="str">
        <f>"汉语言文学（师范）"</f>
        <v>汉语言文学（师范）</v>
      </c>
      <c r="J4" s="5" t="str">
        <f>"安徽师范大学"</f>
        <v>安徽师范大学</v>
      </c>
      <c r="K4" s="7">
        <v>81.88</v>
      </c>
      <c r="L4" s="5"/>
    </row>
    <row r="5" ht="28" customHeight="1" spans="1:12">
      <c r="A5" s="4"/>
      <c r="B5" s="4"/>
      <c r="C5" s="4"/>
      <c r="D5" s="6"/>
      <c r="E5" s="4"/>
      <c r="F5" s="4"/>
      <c r="G5" s="4"/>
      <c r="H5" s="4"/>
      <c r="I5" s="4"/>
      <c r="J5" s="8"/>
      <c r="K5" s="9"/>
      <c r="L5" s="5"/>
    </row>
    <row r="6" ht="28" customHeight="1" spans="1:12">
      <c r="A6" s="4">
        <v>1</v>
      </c>
      <c r="B6" s="5" t="s">
        <v>17</v>
      </c>
      <c r="C6" s="5" t="s">
        <v>18</v>
      </c>
      <c r="D6" s="6">
        <v>2004.03</v>
      </c>
      <c r="E6" s="4" t="s">
        <v>19</v>
      </c>
      <c r="F6" s="4" t="str">
        <f>"202602"</f>
        <v>202602</v>
      </c>
      <c r="G6" s="4" t="s">
        <v>15</v>
      </c>
      <c r="H6" s="4" t="s">
        <v>16</v>
      </c>
      <c r="I6" s="5" t="s">
        <v>20</v>
      </c>
      <c r="J6" s="5" t="s">
        <v>21</v>
      </c>
      <c r="K6" s="10">
        <v>83.7346666666667</v>
      </c>
      <c r="L6" s="5"/>
    </row>
    <row r="7" ht="28" customHeight="1" spans="1:12">
      <c r="A7" s="4">
        <v>2</v>
      </c>
      <c r="B7" s="5" t="s">
        <v>22</v>
      </c>
      <c r="C7" s="5" t="s">
        <v>18</v>
      </c>
      <c r="D7" s="6">
        <v>2000.12</v>
      </c>
      <c r="E7" s="4" t="s">
        <v>19</v>
      </c>
      <c r="F7" s="4" t="str">
        <f>"202602"</f>
        <v>202602</v>
      </c>
      <c r="G7" s="4" t="s">
        <v>15</v>
      </c>
      <c r="H7" s="4" t="s">
        <v>16</v>
      </c>
      <c r="I7" s="4" t="s">
        <v>23</v>
      </c>
      <c r="J7" s="5" t="s">
        <v>24</v>
      </c>
      <c r="K7" s="10">
        <v>82.6666666666667</v>
      </c>
      <c r="L7" s="4"/>
    </row>
    <row r="8" ht="28" customHeight="1" spans="1:12">
      <c r="A8" s="4"/>
      <c r="B8" s="5"/>
      <c r="C8" s="5"/>
      <c r="D8" s="6"/>
      <c r="E8" s="4"/>
      <c r="F8" s="4"/>
      <c r="G8" s="4" t="s">
        <v>25</v>
      </c>
      <c r="H8" s="4" t="s">
        <v>26</v>
      </c>
      <c r="I8" s="5" t="s">
        <v>27</v>
      </c>
      <c r="J8" s="5" t="s">
        <v>28</v>
      </c>
      <c r="K8" s="10"/>
      <c r="L8" s="4"/>
    </row>
    <row r="9" ht="28" customHeight="1" spans="1:12">
      <c r="A9" s="4">
        <v>3</v>
      </c>
      <c r="B9" s="5" t="s">
        <v>29</v>
      </c>
      <c r="C9" s="5" t="s">
        <v>18</v>
      </c>
      <c r="D9" s="6">
        <v>2003.09</v>
      </c>
      <c r="E9" s="4" t="s">
        <v>19</v>
      </c>
      <c r="F9" s="4" t="str">
        <f>"202602"</f>
        <v>202602</v>
      </c>
      <c r="G9" s="4" t="s">
        <v>15</v>
      </c>
      <c r="H9" s="4" t="s">
        <v>16</v>
      </c>
      <c r="I9" s="5" t="s">
        <v>20</v>
      </c>
      <c r="J9" s="5" t="s">
        <v>21</v>
      </c>
      <c r="K9" s="10">
        <v>77.52</v>
      </c>
      <c r="L9" s="5"/>
    </row>
    <row r="10" ht="28" customHeight="1" spans="1:12">
      <c r="A10" s="4"/>
      <c r="B10" s="4"/>
      <c r="C10" s="4"/>
      <c r="D10" s="6"/>
      <c r="E10" s="4"/>
      <c r="F10" s="4"/>
      <c r="G10" s="4"/>
      <c r="H10" s="4"/>
      <c r="I10" s="4"/>
      <c r="J10" s="5"/>
      <c r="K10" s="9"/>
      <c r="L10" s="5"/>
    </row>
    <row r="11" ht="28" customHeight="1" spans="1:12">
      <c r="A11" s="4">
        <v>1</v>
      </c>
      <c r="B11" s="5" t="s">
        <v>30</v>
      </c>
      <c r="C11" s="5" t="s">
        <v>13</v>
      </c>
      <c r="D11" s="6">
        <v>2003.09</v>
      </c>
      <c r="E11" s="4" t="s">
        <v>31</v>
      </c>
      <c r="F11" s="4" t="str">
        <f>"202603"</f>
        <v>202603</v>
      </c>
      <c r="G11" s="4" t="s">
        <v>15</v>
      </c>
      <c r="H11" s="4" t="s">
        <v>16</v>
      </c>
      <c r="I11" s="5" t="s">
        <v>32</v>
      </c>
      <c r="J11" s="5" t="s">
        <v>21</v>
      </c>
      <c r="K11" s="7">
        <v>84.26</v>
      </c>
      <c r="L11" s="5"/>
    </row>
    <row r="12" ht="28" customHeight="1" spans="1:12">
      <c r="A12" s="4"/>
      <c r="B12" s="4"/>
      <c r="C12" s="4"/>
      <c r="D12" s="6"/>
      <c r="E12" s="4"/>
      <c r="F12" s="4"/>
      <c r="G12" s="4"/>
      <c r="H12" s="4"/>
      <c r="I12" s="4"/>
      <c r="J12" s="5"/>
      <c r="K12" s="9"/>
      <c r="L12" s="5"/>
    </row>
    <row r="13" ht="28" customHeight="1" spans="1:12">
      <c r="A13" s="4">
        <v>1</v>
      </c>
      <c r="B13" s="5" t="s">
        <v>33</v>
      </c>
      <c r="C13" s="5" t="s">
        <v>18</v>
      </c>
      <c r="D13" s="6">
        <v>2004.01</v>
      </c>
      <c r="E13" s="4" t="s">
        <v>34</v>
      </c>
      <c r="F13" s="4" t="str">
        <f>"202604"</f>
        <v>202604</v>
      </c>
      <c r="G13" s="4" t="s">
        <v>15</v>
      </c>
      <c r="H13" s="4" t="s">
        <v>16</v>
      </c>
      <c r="I13" s="5" t="s">
        <v>35</v>
      </c>
      <c r="J13" s="5" t="s">
        <v>21</v>
      </c>
      <c r="K13" s="10">
        <v>79.1</v>
      </c>
      <c r="L13" s="5"/>
    </row>
    <row r="14" ht="28" customHeight="1" spans="1:12">
      <c r="A14" s="4"/>
      <c r="B14" s="4"/>
      <c r="C14" s="4"/>
      <c r="D14" s="6"/>
      <c r="E14" s="4"/>
      <c r="F14" s="4"/>
      <c r="G14" s="4"/>
      <c r="H14" s="4"/>
      <c r="I14" s="4"/>
      <c r="J14" s="5"/>
      <c r="K14" s="5"/>
      <c r="L14" s="5"/>
    </row>
    <row r="15" ht="28" customHeight="1" spans="1:12">
      <c r="A15" s="4">
        <v>1</v>
      </c>
      <c r="B15" s="4" t="s">
        <v>36</v>
      </c>
      <c r="C15" s="4" t="s">
        <v>13</v>
      </c>
      <c r="D15" s="4">
        <v>2000.11</v>
      </c>
      <c r="E15" s="4" t="s">
        <v>37</v>
      </c>
      <c r="F15" s="4" t="str">
        <f>"202605"</f>
        <v>202605</v>
      </c>
      <c r="G15" s="4" t="s">
        <v>15</v>
      </c>
      <c r="H15" s="4" t="s">
        <v>16</v>
      </c>
      <c r="I15" s="5" t="s">
        <v>38</v>
      </c>
      <c r="J15" s="5" t="s">
        <v>21</v>
      </c>
      <c r="K15" s="10">
        <v>86.3</v>
      </c>
      <c r="L15" s="5"/>
    </row>
    <row r="16" ht="28" customHeight="1" spans="1:12">
      <c r="A16" s="4"/>
      <c r="B16" s="4"/>
      <c r="C16" s="4"/>
      <c r="D16" s="4"/>
      <c r="E16" s="4"/>
      <c r="F16" s="4"/>
      <c r="G16" s="4" t="s">
        <v>25</v>
      </c>
      <c r="H16" s="4" t="s">
        <v>26</v>
      </c>
      <c r="I16" s="5" t="s">
        <v>39</v>
      </c>
      <c r="J16" s="5" t="s">
        <v>21</v>
      </c>
      <c r="K16" s="10"/>
      <c r="L16" s="5"/>
    </row>
    <row r="17" ht="28" customHeight="1" spans="1:12">
      <c r="A17" s="4">
        <v>2</v>
      </c>
      <c r="B17" s="5" t="s">
        <v>40</v>
      </c>
      <c r="C17" s="5" t="s">
        <v>18</v>
      </c>
      <c r="D17" s="6">
        <v>2003.12</v>
      </c>
      <c r="E17" s="4" t="s">
        <v>37</v>
      </c>
      <c r="F17" s="4" t="str">
        <f>"202605"</f>
        <v>202605</v>
      </c>
      <c r="G17" s="4" t="s">
        <v>15</v>
      </c>
      <c r="H17" s="4" t="s">
        <v>16</v>
      </c>
      <c r="I17" s="5" t="s">
        <v>38</v>
      </c>
      <c r="J17" s="5" t="s">
        <v>21</v>
      </c>
      <c r="K17" s="7">
        <v>84.52</v>
      </c>
      <c r="L17" s="5"/>
    </row>
    <row r="18" ht="28" customHeight="1" spans="1:12">
      <c r="A18" s="4"/>
      <c r="B18" s="4"/>
      <c r="C18" s="4"/>
      <c r="D18" s="6"/>
      <c r="E18" s="4"/>
      <c r="F18" s="4"/>
      <c r="G18" s="4"/>
      <c r="H18" s="4"/>
      <c r="I18" s="4"/>
      <c r="J18" s="5"/>
      <c r="K18" s="9"/>
      <c r="L18" s="5"/>
    </row>
    <row r="19" ht="28" customHeight="1" spans="1:12">
      <c r="A19" s="4">
        <v>1</v>
      </c>
      <c r="B19" s="5" t="s">
        <v>41</v>
      </c>
      <c r="C19" s="5" t="s">
        <v>13</v>
      </c>
      <c r="D19" s="6">
        <v>2004.07</v>
      </c>
      <c r="E19" s="4" t="s">
        <v>42</v>
      </c>
      <c r="F19" s="4" t="str">
        <f>"202606"</f>
        <v>202606</v>
      </c>
      <c r="G19" s="4" t="s">
        <v>15</v>
      </c>
      <c r="H19" s="4" t="s">
        <v>16</v>
      </c>
      <c r="I19" s="5" t="s">
        <v>43</v>
      </c>
      <c r="J19" s="5" t="s">
        <v>21</v>
      </c>
      <c r="K19" s="7">
        <v>85.86</v>
      </c>
      <c r="L19" s="5"/>
    </row>
    <row r="20" ht="28" customHeight="1" spans="1:12">
      <c r="A20" s="4"/>
      <c r="B20" s="4"/>
      <c r="C20" s="4"/>
      <c r="D20" s="6"/>
      <c r="E20" s="4"/>
      <c r="F20" s="4"/>
      <c r="G20" s="4"/>
      <c r="H20" s="4"/>
      <c r="I20" s="4"/>
      <c r="J20" s="5"/>
      <c r="K20" s="9"/>
      <c r="L20" s="5"/>
    </row>
    <row r="21" ht="28" customHeight="1" spans="1:12">
      <c r="A21" s="4">
        <v>1</v>
      </c>
      <c r="B21" s="4" t="s">
        <v>44</v>
      </c>
      <c r="C21" s="4" t="s">
        <v>13</v>
      </c>
      <c r="D21" s="4">
        <v>2000.12</v>
      </c>
      <c r="E21" s="4" t="s">
        <v>45</v>
      </c>
      <c r="F21" s="4">
        <v>202607</v>
      </c>
      <c r="G21" s="4" t="s">
        <v>15</v>
      </c>
      <c r="H21" s="4" t="s">
        <v>16</v>
      </c>
      <c r="I21" s="5" t="s">
        <v>46</v>
      </c>
      <c r="J21" s="5" t="s">
        <v>47</v>
      </c>
      <c r="K21" s="7">
        <v>83.92</v>
      </c>
      <c r="L21" s="5"/>
    </row>
    <row r="22" ht="28" customHeight="1" spans="1:12">
      <c r="A22" s="4"/>
      <c r="B22" s="4"/>
      <c r="C22" s="4"/>
      <c r="D22" s="4"/>
      <c r="E22" s="4"/>
      <c r="F22" s="4"/>
      <c r="G22" s="4" t="s">
        <v>25</v>
      </c>
      <c r="H22" s="4" t="s">
        <v>26</v>
      </c>
      <c r="I22" s="5" t="s">
        <v>48</v>
      </c>
      <c r="J22" s="5" t="s">
        <v>49</v>
      </c>
      <c r="K22" s="7"/>
      <c r="L22" s="5"/>
    </row>
    <row r="23" ht="28" customHeight="1" spans="1:12">
      <c r="A23" s="4"/>
      <c r="B23" s="4"/>
      <c r="C23" s="4"/>
      <c r="D23" s="6"/>
      <c r="E23" s="4"/>
      <c r="F23" s="4"/>
      <c r="G23" s="4"/>
      <c r="H23" s="4"/>
      <c r="I23" s="4"/>
      <c r="J23" s="5"/>
      <c r="K23" s="9"/>
      <c r="L23" s="5"/>
    </row>
    <row r="24" ht="28" customHeight="1" spans="1:12">
      <c r="A24" s="4">
        <v>1</v>
      </c>
      <c r="B24" s="5" t="s">
        <v>50</v>
      </c>
      <c r="C24" s="5" t="s">
        <v>13</v>
      </c>
      <c r="D24" s="6">
        <v>2003.12</v>
      </c>
      <c r="E24" s="4" t="s">
        <v>51</v>
      </c>
      <c r="F24" s="4">
        <v>202608</v>
      </c>
      <c r="G24" s="4" t="s">
        <v>15</v>
      </c>
      <c r="H24" s="4" t="s">
        <v>16</v>
      </c>
      <c r="I24" s="5" t="s">
        <v>52</v>
      </c>
      <c r="J24" s="5" t="s">
        <v>53</v>
      </c>
      <c r="K24" s="7">
        <v>83.76</v>
      </c>
      <c r="L24" s="5"/>
    </row>
    <row r="25" ht="28" customHeight="1" spans="1:12">
      <c r="A25" s="4"/>
      <c r="B25" s="4"/>
      <c r="C25" s="4"/>
      <c r="D25" s="6"/>
      <c r="E25" s="4"/>
      <c r="F25" s="4"/>
      <c r="G25" s="4"/>
      <c r="H25" s="4"/>
      <c r="I25" s="4"/>
      <c r="J25" s="5"/>
      <c r="K25" s="9"/>
      <c r="L25" s="5"/>
    </row>
    <row r="26" ht="28" customHeight="1" spans="1:12">
      <c r="A26" s="4">
        <v>1</v>
      </c>
      <c r="B26" s="5" t="s">
        <v>54</v>
      </c>
      <c r="C26" s="5" t="s">
        <v>18</v>
      </c>
      <c r="D26" s="6">
        <v>2004.11</v>
      </c>
      <c r="E26" s="4" t="s">
        <v>55</v>
      </c>
      <c r="F26" s="4">
        <v>202609</v>
      </c>
      <c r="G26" s="4" t="s">
        <v>15</v>
      </c>
      <c r="H26" s="4" t="s">
        <v>16</v>
      </c>
      <c r="I26" s="5" t="s">
        <v>56</v>
      </c>
      <c r="J26" s="5" t="s">
        <v>21</v>
      </c>
      <c r="K26" s="7">
        <v>86.06</v>
      </c>
      <c r="L26" s="5"/>
    </row>
    <row r="27" ht="28" customHeight="1" spans="1:12">
      <c r="A27" s="4"/>
      <c r="B27" s="4"/>
      <c r="C27" s="4"/>
      <c r="D27" s="6"/>
      <c r="E27" s="4"/>
      <c r="F27" s="4"/>
      <c r="G27" s="4"/>
      <c r="H27" s="4"/>
      <c r="I27" s="4"/>
      <c r="J27" s="5"/>
      <c r="K27" s="9"/>
      <c r="L27" s="5"/>
    </row>
    <row r="28" ht="28" customHeight="1" spans="1:12">
      <c r="A28" s="4">
        <v>1</v>
      </c>
      <c r="B28" s="5" t="s">
        <v>57</v>
      </c>
      <c r="C28" s="5" t="s">
        <v>13</v>
      </c>
      <c r="D28" s="6">
        <v>1999.03</v>
      </c>
      <c r="E28" s="4" t="s">
        <v>58</v>
      </c>
      <c r="F28" s="4">
        <v>202610</v>
      </c>
      <c r="G28" s="4" t="s">
        <v>15</v>
      </c>
      <c r="H28" s="4" t="s">
        <v>16</v>
      </c>
      <c r="I28" s="5" t="s">
        <v>59</v>
      </c>
      <c r="J28" s="5" t="s">
        <v>60</v>
      </c>
      <c r="K28" s="7">
        <v>78.36</v>
      </c>
      <c r="L28" s="5"/>
    </row>
    <row r="29" ht="28" customHeight="1" spans="1:12">
      <c r="A29" s="4"/>
      <c r="B29" s="5"/>
      <c r="C29" s="5"/>
      <c r="D29" s="6"/>
      <c r="E29" s="4"/>
      <c r="F29" s="4"/>
      <c r="G29" s="11" t="s">
        <v>25</v>
      </c>
      <c r="H29" s="11" t="s">
        <v>26</v>
      </c>
      <c r="I29" s="5" t="s">
        <v>61</v>
      </c>
      <c r="J29" s="5" t="s">
        <v>28</v>
      </c>
      <c r="K29" s="7"/>
      <c r="L29" s="5"/>
    </row>
    <row r="30" ht="18.75" spans="1:12">
      <c r="A30" s="12" t="s">
        <v>62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</sheetData>
  <mergeCells count="30">
    <mergeCell ref="A1:L1"/>
    <mergeCell ref="A30:L30"/>
    <mergeCell ref="A7:A8"/>
    <mergeCell ref="A15:A16"/>
    <mergeCell ref="A21:A22"/>
    <mergeCell ref="A28:A29"/>
    <mergeCell ref="B7:B8"/>
    <mergeCell ref="B15:B16"/>
    <mergeCell ref="B21:B22"/>
    <mergeCell ref="B28:B29"/>
    <mergeCell ref="C7:C8"/>
    <mergeCell ref="C15:C16"/>
    <mergeCell ref="C21:C22"/>
    <mergeCell ref="C28:C29"/>
    <mergeCell ref="D7:D8"/>
    <mergeCell ref="D15:D16"/>
    <mergeCell ref="D21:D22"/>
    <mergeCell ref="D28:D29"/>
    <mergeCell ref="E7:E8"/>
    <mergeCell ref="E15:E16"/>
    <mergeCell ref="E21:E22"/>
    <mergeCell ref="E28:E29"/>
    <mergeCell ref="F7:F8"/>
    <mergeCell ref="F15:F16"/>
    <mergeCell ref="F21:F22"/>
    <mergeCell ref="F28:F29"/>
    <mergeCell ref="K7:K8"/>
    <mergeCell ref="K15:K16"/>
    <mergeCell ref="K21:K22"/>
    <mergeCell ref="K28:K29"/>
  </mergeCells>
  <pageMargins left="0.751388888888889" right="0.751388888888889" top="0.60625" bottom="0.60625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桐儿</cp:lastModifiedBy>
  <dcterms:created xsi:type="dcterms:W3CDTF">2026-07-15T08:18:00Z</dcterms:created>
  <dcterms:modified xsi:type="dcterms:W3CDTF">2026-07-29T07:01:59Z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62A7751BEC91407BA41092BC83135A1C_11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