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105"/>
  </bookViews>
  <sheets>
    <sheet name="排名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<sst xmlns="http://schemas.openxmlformats.org/spreadsheetml/2006/main" count="187" uniqueCount="91">
  <si>
    <t>2026年泗洪县第一人民医院公开招聘事业编制工作人员拟聘用人员名单</t>
  </si>
  <si>
    <t>序号</t>
  </si>
  <si>
    <t>姓名</t>
  </si>
  <si>
    <t>性别</t>
  </si>
  <si>
    <t>岗位名称</t>
  </si>
  <si>
    <t>岗位
代码</t>
  </si>
  <si>
    <t>毕业院校</t>
  </si>
  <si>
    <t>学历</t>
  </si>
  <si>
    <t>所学专业</t>
  </si>
  <si>
    <t>聘用前工作单位</t>
  </si>
  <si>
    <t>笔试
成绩</t>
  </si>
  <si>
    <t>面试
成绩</t>
  </si>
  <si>
    <t>综合
成绩</t>
  </si>
  <si>
    <t>排名</t>
  </si>
  <si>
    <t>体检
情况</t>
  </si>
  <si>
    <t>考察
情况</t>
  </si>
  <si>
    <t>备注</t>
  </si>
  <si>
    <t>陈凤羽</t>
  </si>
  <si>
    <t>女</t>
  </si>
  <si>
    <t>内科</t>
  </si>
  <si>
    <t>01</t>
  </si>
  <si>
    <t>硕士研究生</t>
  </si>
  <si>
    <t>内科学</t>
  </si>
  <si>
    <t>无</t>
  </si>
  <si>
    <t>合格</t>
  </si>
  <si>
    <t>任明东</t>
  </si>
  <si>
    <t>男</t>
  </si>
  <si>
    <t>蚌埠医科大学</t>
  </si>
  <si>
    <t>肿瘤学</t>
  </si>
  <si>
    <t>递补</t>
  </si>
  <si>
    <t>赵莉</t>
  </si>
  <si>
    <t>神经科</t>
  </si>
  <si>
    <t>02</t>
  </si>
  <si>
    <t>杨雪</t>
  </si>
  <si>
    <t>肿瘤科</t>
  </si>
  <si>
    <t>03</t>
  </si>
  <si>
    <t>徐州医科大学</t>
  </si>
  <si>
    <t>宋其隆</t>
  </si>
  <si>
    <t>外科</t>
  </si>
  <si>
    <t>05</t>
  </si>
  <si>
    <t>外科学</t>
  </si>
  <si>
    <t>姚美珍</t>
  </si>
  <si>
    <t>妇产科</t>
  </si>
  <si>
    <t>08</t>
  </si>
  <si>
    <t>范楠楠</t>
  </si>
  <si>
    <t>儿科</t>
  </si>
  <si>
    <t>09</t>
  </si>
  <si>
    <t>许鸾</t>
  </si>
  <si>
    <t>耳鼻咽喉科</t>
  </si>
  <si>
    <t>11</t>
  </si>
  <si>
    <t>王梦雅</t>
  </si>
  <si>
    <t>口腔科</t>
  </si>
  <si>
    <t>12</t>
  </si>
  <si>
    <t>谈名名</t>
  </si>
  <si>
    <t>信息科</t>
  </si>
  <si>
    <t>13</t>
  </si>
  <si>
    <t>李颖</t>
  </si>
  <si>
    <t>药剂科</t>
  </si>
  <si>
    <t>15</t>
  </si>
  <si>
    <t>泗洪县第一人民医院</t>
  </si>
  <si>
    <t>王敏</t>
  </si>
  <si>
    <t>16</t>
  </si>
  <si>
    <t>本科</t>
  </si>
  <si>
    <t>王海燕</t>
  </si>
  <si>
    <t>中医科</t>
  </si>
  <si>
    <t>17</t>
  </si>
  <si>
    <t>泗洪分金亭医院</t>
  </si>
  <si>
    <t>杨欢</t>
  </si>
  <si>
    <t>内分泌科</t>
  </si>
  <si>
    <t>18</t>
  </si>
  <si>
    <t>邵利波</t>
  </si>
  <si>
    <t>泌尿外科</t>
  </si>
  <si>
    <t>19</t>
  </si>
  <si>
    <t>宋彩云</t>
  </si>
  <si>
    <t>心血管内科</t>
  </si>
  <si>
    <t>20</t>
  </si>
  <si>
    <t>泗洪医院</t>
  </si>
  <si>
    <t>张雅洁</t>
  </si>
  <si>
    <t>血液科</t>
  </si>
  <si>
    <t>21</t>
  </si>
  <si>
    <t>冯妹灵</t>
  </si>
  <si>
    <t>急诊科</t>
  </si>
  <si>
    <t>22</t>
  </si>
  <si>
    <t>临床医学
（麻醉学）</t>
  </si>
  <si>
    <t>彭麟寒</t>
  </si>
  <si>
    <t>眼科</t>
  </si>
  <si>
    <t>23</t>
  </si>
  <si>
    <t>临床医学</t>
  </si>
  <si>
    <t>许凯杰</t>
  </si>
  <si>
    <t>24</t>
  </si>
  <si>
    <t>泗洪安颐医院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</si>
</sst>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方正黑体_GBK"/>
      <charset val="134"/>
    </font>
    <font>
      <sz val="10"/>
      <color theme="1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192.168.0.109\rsk\&#25307;&#32856;\2026&#24180;&#25307;&#32856;\2026.4.24\&#25104;&#32489;&#20844;&#21578;&#12289;&#36164;&#26684;&#22797;&#23457;&#12289;&#38754;&#35797;&#12289;&#20307;&#26816;&#36890;&#30693;\4.&#20107;&#19994;&#32534;&#21046;&#25311;&#32856;&#29992;&#20154;&#21592;&#21517;&#21333;&#20844;&#31034;\2026&#24180;&#27863;&#27946;&#21439;&#31532;&#19968;&#20154;&#27665;&#21307;&#38498;&#20844;&#24320;&#25307;&#32856;&#20107;&#19994;&#32534;&#21046;&#24037;&#20316;&#20154;&#21592;&#36827;&#20837;&#32771;&#23519;&#20154;&#21592;&#21517;&#21333;(&#35814;&#32454;&#20449;&#24687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 refreshError="1">
        <row r="3">
          <cell r="C3" t="str">
            <v>张伟伟</v>
          </cell>
          <cell r="D3" t="str">
            <v>女</v>
          </cell>
          <cell r="E3" t="str">
            <v>1999-08-07</v>
          </cell>
          <cell r="F3" t="str">
            <v>徐州医科大学</v>
          </cell>
          <cell r="G3" t="str">
            <v>内科学</v>
          </cell>
        </row>
        <row r="4">
          <cell r="C4" t="str">
            <v>陈凤羽</v>
          </cell>
          <cell r="D4" t="str">
            <v>女</v>
          </cell>
          <cell r="E4" t="str">
            <v>2000-03-06</v>
          </cell>
          <cell r="F4" t="str">
            <v>南京医科大学</v>
          </cell>
          <cell r="G4" t="str">
            <v>内科学（肾脏病）</v>
          </cell>
        </row>
        <row r="5">
          <cell r="C5" t="str">
            <v>赵莉</v>
          </cell>
          <cell r="D5" t="str">
            <v>女</v>
          </cell>
          <cell r="E5" t="str">
            <v>2000-06-26</v>
          </cell>
          <cell r="F5" t="str">
            <v>扬州大学</v>
          </cell>
          <cell r="G5" t="str">
            <v>神经病学</v>
          </cell>
        </row>
        <row r="6">
          <cell r="C6" t="str">
            <v>李梅梅</v>
          </cell>
          <cell r="D6" t="str">
            <v>女</v>
          </cell>
          <cell r="E6" t="str">
            <v>1997-09-23</v>
          </cell>
          <cell r="F6" t="str">
            <v>安徽医科大学</v>
          </cell>
          <cell r="G6" t="str">
            <v>肿瘤学</v>
          </cell>
        </row>
        <row r="7">
          <cell r="C7" t="str">
            <v>李炳辰</v>
          </cell>
          <cell r="D7" t="str">
            <v>男</v>
          </cell>
          <cell r="E7" t="str">
            <v>2000-05-04</v>
          </cell>
          <cell r="F7" t="str">
            <v>南京医科大学</v>
          </cell>
          <cell r="G7" t="str">
            <v>重症医学</v>
          </cell>
        </row>
        <row r="8">
          <cell r="C8" t="str">
            <v>宋其隆</v>
          </cell>
          <cell r="D8" t="str">
            <v>男</v>
          </cell>
          <cell r="E8" t="str">
            <v>1999-10-29</v>
          </cell>
          <cell r="F8" t="str">
            <v>徐州医科大学</v>
          </cell>
          <cell r="G8" t="str">
            <v>外科学（普外）（专业学位）</v>
          </cell>
        </row>
        <row r="9">
          <cell r="C9" t="str">
            <v>孟籽言</v>
          </cell>
          <cell r="D9" t="str">
            <v>女</v>
          </cell>
          <cell r="E9" t="str">
            <v>2001-05-21</v>
          </cell>
          <cell r="F9" t="str">
            <v>徐州医科大学</v>
          </cell>
          <cell r="G9" t="str">
            <v>麻醉学</v>
          </cell>
        </row>
        <row r="10">
          <cell r="C10" t="str">
            <v>姚美珍</v>
          </cell>
          <cell r="D10" t="str">
            <v>女</v>
          </cell>
          <cell r="E10" t="str">
            <v>1994-08-26</v>
          </cell>
          <cell r="F10" t="str">
            <v>徐州医科大学</v>
          </cell>
          <cell r="G10" t="str">
            <v>妇产科学</v>
          </cell>
        </row>
        <row r="11">
          <cell r="C11" t="str">
            <v>范楠楠</v>
          </cell>
          <cell r="D11" t="str">
            <v>女</v>
          </cell>
          <cell r="E11" t="str">
            <v>1998-10-01</v>
          </cell>
          <cell r="F11" t="str">
            <v>江苏大学</v>
          </cell>
          <cell r="G11" t="str">
            <v>儿科学</v>
          </cell>
        </row>
        <row r="12">
          <cell r="C12" t="str">
            <v>许鸾</v>
          </cell>
          <cell r="D12" t="str">
            <v>女</v>
          </cell>
          <cell r="E12" t="str">
            <v>1997-08-14</v>
          </cell>
          <cell r="F12" t="str">
            <v>蚌埠医科大学</v>
          </cell>
          <cell r="G12" t="str">
            <v>耳鼻咽喉科学</v>
          </cell>
        </row>
        <row r="13">
          <cell r="C13" t="str">
            <v>王梦雅</v>
          </cell>
          <cell r="D13" t="str">
            <v>女</v>
          </cell>
          <cell r="E13" t="str">
            <v>1999-05-16</v>
          </cell>
          <cell r="F13" t="str">
            <v>徐州医科大学</v>
          </cell>
          <cell r="G13" t="str">
            <v>口腔医学</v>
          </cell>
        </row>
        <row r="14">
          <cell r="C14" t="str">
            <v>谈名名</v>
          </cell>
          <cell r="D14" t="str">
            <v>男</v>
          </cell>
          <cell r="E14" t="str">
            <v>2000-08-04</v>
          </cell>
          <cell r="F14" t="str">
            <v>江苏海洋大学</v>
          </cell>
          <cell r="G14" t="str">
            <v>计算机技术</v>
          </cell>
        </row>
        <row r="15">
          <cell r="C15" t="str">
            <v>李颖</v>
          </cell>
          <cell r="D15" t="str">
            <v>女</v>
          </cell>
          <cell r="E15" t="str">
            <v>1987-07-16</v>
          </cell>
          <cell r="F15" t="str">
            <v>徐州医学院</v>
          </cell>
          <cell r="G15" t="str">
            <v>药理学</v>
          </cell>
        </row>
        <row r="16">
          <cell r="C16" t="str">
            <v>王敏</v>
          </cell>
          <cell r="D16" t="str">
            <v>女</v>
          </cell>
          <cell r="E16" t="str">
            <v>1982-02-22</v>
          </cell>
          <cell r="F16" t="str">
            <v>徐州医学院</v>
          </cell>
          <cell r="G16" t="str">
            <v>临床医学</v>
          </cell>
        </row>
        <row r="17">
          <cell r="C17" t="str">
            <v>王海燕</v>
          </cell>
          <cell r="D17" t="str">
            <v>女</v>
          </cell>
          <cell r="E17" t="str">
            <v>1979-09-28</v>
          </cell>
          <cell r="F17" t="str">
            <v>南京中医药大学</v>
          </cell>
          <cell r="G17" t="str">
            <v>中医学</v>
          </cell>
        </row>
        <row r="18">
          <cell r="C18" t="str">
            <v>杨欢</v>
          </cell>
          <cell r="D18" t="str">
            <v>男</v>
          </cell>
          <cell r="E18" t="str">
            <v>1986-10-20</v>
          </cell>
          <cell r="F18" t="str">
            <v>徐州医学院</v>
          </cell>
          <cell r="G18" t="str">
            <v>临床医学</v>
          </cell>
        </row>
        <row r="19">
          <cell r="C19" t="str">
            <v>邵利波</v>
          </cell>
          <cell r="D19" t="str">
            <v>男</v>
          </cell>
          <cell r="E19" t="str">
            <v>1987-03-12</v>
          </cell>
          <cell r="F19" t="str">
            <v>南京医科大学</v>
          </cell>
          <cell r="G19" t="str">
            <v>临床医学</v>
          </cell>
        </row>
        <row r="20">
          <cell r="C20" t="str">
            <v>宋彩云</v>
          </cell>
          <cell r="D20" t="str">
            <v>女</v>
          </cell>
          <cell r="E20" t="str">
            <v>1989-11-09</v>
          </cell>
          <cell r="F20" t="str">
            <v>徐州医科大学</v>
          </cell>
          <cell r="G20" t="str">
            <v>临床医学</v>
          </cell>
        </row>
        <row r="21">
          <cell r="C21" t="str">
            <v>张雅洁</v>
          </cell>
          <cell r="D21" t="str">
            <v>女</v>
          </cell>
          <cell r="E21" t="str">
            <v>1992-03-12</v>
          </cell>
          <cell r="F21" t="str">
            <v>西南医科大学</v>
          </cell>
          <cell r="G21" t="str">
            <v>临床医学</v>
          </cell>
        </row>
        <row r="22">
          <cell r="C22" t="str">
            <v>冯妹灵</v>
          </cell>
          <cell r="D22" t="str">
            <v>女</v>
          </cell>
          <cell r="E22" t="str">
            <v>1992-12-07</v>
          </cell>
          <cell r="F22" t="str">
            <v>徐州医科大学</v>
          </cell>
          <cell r="G22" t="str">
            <v>麻醉学</v>
          </cell>
        </row>
        <row r="23">
          <cell r="C23" t="str">
            <v>彭麟寒</v>
          </cell>
          <cell r="D23" t="str">
            <v>女</v>
          </cell>
          <cell r="E23" t="str">
            <v>1991-04-25</v>
          </cell>
          <cell r="F23" t="str">
            <v>徐州医学院</v>
          </cell>
          <cell r="G23" t="str">
            <v>华方学院临床医学</v>
          </cell>
        </row>
        <row r="24">
          <cell r="C24" t="str">
            <v>许凯杰</v>
          </cell>
          <cell r="D24" t="str">
            <v>男</v>
          </cell>
          <cell r="E24" t="str">
            <v>1994-05-21</v>
          </cell>
          <cell r="F24" t="str">
            <v>长沙医学院</v>
          </cell>
          <cell r="G24" t="str">
            <v>口腔医学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workbookViewId="0">
      <pane ySplit="2" topLeftCell="A17" activePane="bottomLeft" state="frozen"/>
      <selection/>
      <selection pane="bottomLeft" activeCell="G26" sqref="G26"/>
    </sheetView>
  </sheetViews>
  <sheetFormatPr defaultColWidth="9" defaultRowHeight="13.5"/>
  <cols>
    <col min="1" max="1" width="5.125" style="2" customWidth="1"/>
    <col min="2" max="2" width="7.25" style="2" customWidth="1"/>
    <col min="3" max="3" width="5.375" style="2" customWidth="1"/>
    <col min="4" max="4" width="9.25" style="2" customWidth="1"/>
    <col min="5" max="5" width="5.5" style="2" customWidth="1"/>
    <col min="6" max="6" width="13.125" style="2" customWidth="1"/>
    <col min="7" max="7" width="9.5" style="2" customWidth="1"/>
    <col min="8" max="8" width="12.375" style="2" customWidth="1"/>
    <col min="9" max="9" width="17.125" style="2" customWidth="1"/>
    <col min="10" max="16" width="6.625" style="2" customWidth="1"/>
    <col min="17" max="17" width="9" style="2" customWidth="1"/>
    <col min="18" max="18" width="9" customWidth="1"/>
  </cols>
  <sheetData>
    <row r="1" ht="58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  <c r="N2" s="6" t="s">
        <v>14</v>
      </c>
      <c r="O2" s="6" t="s">
        <v>15</v>
      </c>
      <c r="P2" s="7" t="s">
        <v>16</v>
      </c>
    </row>
    <row r="3" s="1" customFormat="1" ht="23" customHeight="1" spans="1:16">
      <c r="A3" s="8">
        <v>1</v>
      </c>
      <c r="B3" s="9" t="s">
        <v>17</v>
      </c>
      <c r="C3" s="9" t="s">
        <v>18</v>
      </c>
      <c r="D3" s="9" t="s">
        <v>19</v>
      </c>
      <c r="E3" s="9" t="s">
        <v>20</v>
      </c>
      <c r="F3" s="9" t="str">
        <f>VLOOKUP(B3,[1]!$C$3:$F$24,4,FALSE)</f>
        <v>南京医科大学</v>
      </c>
      <c r="G3" s="9" t="s">
        <v>21</v>
      </c>
      <c r="H3" s="9" t="s">
        <v>22</v>
      </c>
      <c r="I3" s="9" t="s">
        <v>23</v>
      </c>
      <c r="J3" s="10">
        <v>86</v>
      </c>
      <c r="K3" s="10">
        <v>81.44</v>
      </c>
      <c r="L3" s="10">
        <v>83.264</v>
      </c>
      <c r="M3" s="9">
        <v>2</v>
      </c>
      <c r="N3" s="9" t="s">
        <v>24</v>
      </c>
      <c r="O3" s="9" t="s">
        <v>24</v>
      </c>
      <c r="P3" s="9"/>
    </row>
    <row r="4" s="1" customFormat="1" ht="23" customHeight="1" spans="1:16">
      <c r="A4" s="8">
        <v>2</v>
      </c>
      <c r="B4" s="9" t="s">
        <v>25</v>
      </c>
      <c r="C4" s="9" t="s">
        <v>26</v>
      </c>
      <c r="D4" s="9" t="s">
        <v>19</v>
      </c>
      <c r="E4" s="9" t="s">
        <v>20</v>
      </c>
      <c r="F4" s="11" t="s">
        <v>27</v>
      </c>
      <c r="G4" s="9" t="s">
        <v>21</v>
      </c>
      <c r="H4" s="11" t="s">
        <v>28</v>
      </c>
      <c r="I4" s="9" t="s">
        <v>23</v>
      </c>
      <c r="J4" s="10">
        <v>84.5</v>
      </c>
      <c r="K4" s="10">
        <v>72.58</v>
      </c>
      <c r="L4" s="10">
        <v>77.348</v>
      </c>
      <c r="M4" s="9">
        <v>6</v>
      </c>
      <c r="N4" s="9" t="s">
        <v>24</v>
      </c>
      <c r="O4" s="9" t="s">
        <v>24</v>
      </c>
      <c r="P4" s="9" t="s">
        <v>29</v>
      </c>
    </row>
    <row r="5" ht="23" customHeight="1" spans="1:16">
      <c r="A5" s="8">
        <v>3</v>
      </c>
      <c r="B5" s="9" t="s">
        <v>30</v>
      </c>
      <c r="C5" s="9" t="s">
        <v>18</v>
      </c>
      <c r="D5" s="9" t="s">
        <v>31</v>
      </c>
      <c r="E5" s="9" t="s">
        <v>32</v>
      </c>
      <c r="F5" s="9" t="str">
        <f>VLOOKUP(B5,[1]!$C$3:$F$24,4,FALSE)</f>
        <v>扬州大学</v>
      </c>
      <c r="G5" s="9" t="s">
        <v>21</v>
      </c>
      <c r="H5" s="9" t="str">
        <f>VLOOKUP(B5,[1]!$C$3:$G$24,5,FALSE)</f>
        <v>神经病学</v>
      </c>
      <c r="I5" s="9" t="s">
        <v>23</v>
      </c>
      <c r="J5" s="12">
        <v>82.5</v>
      </c>
      <c r="K5" s="13">
        <v>77.44</v>
      </c>
      <c r="L5" s="13">
        <v>79.464</v>
      </c>
      <c r="M5" s="14">
        <v>1</v>
      </c>
      <c r="N5" s="9" t="s">
        <v>24</v>
      </c>
      <c r="O5" s="9" t="s">
        <v>24</v>
      </c>
      <c r="P5" s="14"/>
    </row>
    <row r="6" ht="23" customHeight="1" spans="1:16">
      <c r="A6" s="8">
        <v>4</v>
      </c>
      <c r="B6" s="9" t="s">
        <v>33</v>
      </c>
      <c r="C6" s="9" t="s">
        <v>18</v>
      </c>
      <c r="D6" s="9" t="s">
        <v>34</v>
      </c>
      <c r="E6" s="9" t="s">
        <v>35</v>
      </c>
      <c r="F6" s="15" t="s">
        <v>36</v>
      </c>
      <c r="G6" s="9" t="s">
        <v>21</v>
      </c>
      <c r="H6" s="15" t="s">
        <v>28</v>
      </c>
      <c r="I6" s="9" t="s">
        <v>23</v>
      </c>
      <c r="J6" s="12">
        <v>74</v>
      </c>
      <c r="K6" s="13">
        <v>70.18</v>
      </c>
      <c r="L6" s="13">
        <v>71.708</v>
      </c>
      <c r="M6" s="14">
        <v>2</v>
      </c>
      <c r="N6" s="9" t="s">
        <v>24</v>
      </c>
      <c r="O6" s="9" t="s">
        <v>24</v>
      </c>
      <c r="P6" s="9" t="s">
        <v>29</v>
      </c>
    </row>
    <row r="7" ht="23" customHeight="1" spans="1:16">
      <c r="A7" s="8">
        <v>5</v>
      </c>
      <c r="B7" s="9" t="s">
        <v>37</v>
      </c>
      <c r="C7" s="9" t="s">
        <v>26</v>
      </c>
      <c r="D7" s="9" t="s">
        <v>38</v>
      </c>
      <c r="E7" s="9" t="s">
        <v>39</v>
      </c>
      <c r="F7" s="9" t="str">
        <f>VLOOKUP(B7,[1]!$C$3:$F$24,4,FALSE)</f>
        <v>徐州医科大学</v>
      </c>
      <c r="G7" s="9" t="s">
        <v>21</v>
      </c>
      <c r="H7" s="9" t="s">
        <v>40</v>
      </c>
      <c r="I7" s="9" t="s">
        <v>23</v>
      </c>
      <c r="J7" s="12">
        <v>87</v>
      </c>
      <c r="K7" s="13">
        <v>80.74</v>
      </c>
      <c r="L7" s="13">
        <v>83.244</v>
      </c>
      <c r="M7" s="14">
        <v>1</v>
      </c>
      <c r="N7" s="9" t="s">
        <v>24</v>
      </c>
      <c r="O7" s="9" t="s">
        <v>24</v>
      </c>
      <c r="P7" s="14"/>
    </row>
    <row r="8" ht="23" customHeight="1" spans="1:16">
      <c r="A8" s="8">
        <v>6</v>
      </c>
      <c r="B8" s="9" t="s">
        <v>41</v>
      </c>
      <c r="C8" s="9" t="s">
        <v>18</v>
      </c>
      <c r="D8" s="9" t="s">
        <v>42</v>
      </c>
      <c r="E8" s="9" t="s">
        <v>43</v>
      </c>
      <c r="F8" s="9" t="str">
        <f>VLOOKUP(B8,[1]!$C$3:$F$24,4,FALSE)</f>
        <v>徐州医科大学</v>
      </c>
      <c r="G8" s="9" t="s">
        <v>21</v>
      </c>
      <c r="H8" s="9" t="str">
        <f>VLOOKUP(B8,[1]!$C$3:$G$24,5,FALSE)</f>
        <v>妇产科学</v>
      </c>
      <c r="I8" s="9" t="s">
        <v>23</v>
      </c>
      <c r="J8" s="12">
        <v>88.5</v>
      </c>
      <c r="K8" s="13">
        <v>79</v>
      </c>
      <c r="L8" s="13">
        <v>82.8</v>
      </c>
      <c r="M8" s="14">
        <v>1</v>
      </c>
      <c r="N8" s="9" t="s">
        <v>24</v>
      </c>
      <c r="O8" s="9" t="s">
        <v>24</v>
      </c>
      <c r="P8" s="14"/>
    </row>
    <row r="9" ht="23" customHeight="1" spans="1:16">
      <c r="A9" s="8">
        <v>7</v>
      </c>
      <c r="B9" s="9" t="s">
        <v>44</v>
      </c>
      <c r="C9" s="9" t="s">
        <v>18</v>
      </c>
      <c r="D9" s="9" t="s">
        <v>45</v>
      </c>
      <c r="E9" s="9" t="s">
        <v>46</v>
      </c>
      <c r="F9" s="9" t="str">
        <f>VLOOKUP(B9,[1]!$C$3:$F$24,4,FALSE)</f>
        <v>江苏大学</v>
      </c>
      <c r="G9" s="9" t="s">
        <v>21</v>
      </c>
      <c r="H9" s="9" t="str">
        <f>VLOOKUP(B9,[1]!$C$3:$G$24,5,FALSE)</f>
        <v>儿科学</v>
      </c>
      <c r="I9" s="9" t="s">
        <v>23</v>
      </c>
      <c r="J9" s="12">
        <v>83.5</v>
      </c>
      <c r="K9" s="13">
        <v>76.34</v>
      </c>
      <c r="L9" s="13">
        <v>79.204</v>
      </c>
      <c r="M9" s="14">
        <v>1</v>
      </c>
      <c r="N9" s="9" t="s">
        <v>24</v>
      </c>
      <c r="O9" s="9" t="s">
        <v>24</v>
      </c>
      <c r="P9" s="14"/>
    </row>
    <row r="10" ht="23" customHeight="1" spans="1:16">
      <c r="A10" s="8">
        <v>8</v>
      </c>
      <c r="B10" s="9" t="s">
        <v>47</v>
      </c>
      <c r="C10" s="9" t="s">
        <v>18</v>
      </c>
      <c r="D10" s="9" t="s">
        <v>48</v>
      </c>
      <c r="E10" s="9" t="s">
        <v>49</v>
      </c>
      <c r="F10" s="9" t="str">
        <f>VLOOKUP(B10,[1]!$C$3:$F$24,4,FALSE)</f>
        <v>蚌埠医科大学</v>
      </c>
      <c r="G10" s="9" t="s">
        <v>21</v>
      </c>
      <c r="H10" s="9" t="str">
        <f>VLOOKUP(B10,[1]!$C$3:$G$24,5,FALSE)</f>
        <v>耳鼻咽喉科学</v>
      </c>
      <c r="I10" s="9" t="s">
        <v>23</v>
      </c>
      <c r="J10" s="12">
        <v>85.5</v>
      </c>
      <c r="K10" s="13">
        <v>78.28</v>
      </c>
      <c r="L10" s="13">
        <v>81.168</v>
      </c>
      <c r="M10" s="14">
        <v>1</v>
      </c>
      <c r="N10" s="9" t="s">
        <v>24</v>
      </c>
      <c r="O10" s="9" t="s">
        <v>24</v>
      </c>
      <c r="P10" s="14"/>
    </row>
    <row r="11" ht="23" customHeight="1" spans="1:16">
      <c r="A11" s="8">
        <v>9</v>
      </c>
      <c r="B11" s="9" t="s">
        <v>50</v>
      </c>
      <c r="C11" s="9" t="s">
        <v>18</v>
      </c>
      <c r="D11" s="9" t="s">
        <v>51</v>
      </c>
      <c r="E11" s="9" t="s">
        <v>52</v>
      </c>
      <c r="F11" s="9" t="str">
        <f>VLOOKUP(B11,[1]!$C$3:$F$24,4,FALSE)</f>
        <v>徐州医科大学</v>
      </c>
      <c r="G11" s="9" t="s">
        <v>21</v>
      </c>
      <c r="H11" s="9" t="str">
        <f>VLOOKUP(B11,[1]!$C$3:$G$24,5,FALSE)</f>
        <v>口腔医学</v>
      </c>
      <c r="I11" s="9" t="s">
        <v>23</v>
      </c>
      <c r="J11" s="12">
        <v>63</v>
      </c>
      <c r="K11" s="13">
        <v>74.74</v>
      </c>
      <c r="L11" s="13">
        <v>70.044</v>
      </c>
      <c r="M11" s="14">
        <v>1</v>
      </c>
      <c r="N11" s="9" t="s">
        <v>24</v>
      </c>
      <c r="O11" s="9" t="s">
        <v>24</v>
      </c>
      <c r="P11" s="14"/>
    </row>
    <row r="12" ht="23" customHeight="1" spans="1:16">
      <c r="A12" s="8">
        <v>10</v>
      </c>
      <c r="B12" s="9" t="s">
        <v>53</v>
      </c>
      <c r="C12" s="9" t="s">
        <v>26</v>
      </c>
      <c r="D12" s="9" t="s">
        <v>54</v>
      </c>
      <c r="E12" s="9" t="s">
        <v>55</v>
      </c>
      <c r="F12" s="9" t="str">
        <f>VLOOKUP(B12,[1]!$C$3:$F$24,4,FALSE)</f>
        <v>江苏海洋大学</v>
      </c>
      <c r="G12" s="9" t="s">
        <v>21</v>
      </c>
      <c r="H12" s="9" t="str">
        <f>VLOOKUP(B12,[1]!$C$3:$G$24,5,FALSE)</f>
        <v>计算机技术</v>
      </c>
      <c r="I12" s="9" t="s">
        <v>23</v>
      </c>
      <c r="J12" s="12">
        <v>74.4</v>
      </c>
      <c r="K12" s="13">
        <v>81.9</v>
      </c>
      <c r="L12" s="13">
        <v>78.9</v>
      </c>
      <c r="M12" s="14">
        <v>1</v>
      </c>
      <c r="N12" s="9" t="s">
        <v>24</v>
      </c>
      <c r="O12" s="9" t="s">
        <v>24</v>
      </c>
      <c r="P12" s="14"/>
    </row>
    <row r="13" ht="23" customHeight="1" spans="1:16">
      <c r="A13" s="8">
        <v>11</v>
      </c>
      <c r="B13" s="9" t="s">
        <v>56</v>
      </c>
      <c r="C13" s="9" t="s">
        <v>18</v>
      </c>
      <c r="D13" s="9" t="s">
        <v>57</v>
      </c>
      <c r="E13" s="9" t="s">
        <v>58</v>
      </c>
      <c r="F13" s="9" t="str">
        <f>VLOOKUP(B13,[1]!$C$3:$F$24,4,FALSE)</f>
        <v>徐州医学院</v>
      </c>
      <c r="G13" s="9" t="s">
        <v>21</v>
      </c>
      <c r="H13" s="9" t="str">
        <f>VLOOKUP(B13,[1]!$C$3:$G$24,5,FALSE)</f>
        <v>药理学</v>
      </c>
      <c r="I13" s="11" t="s">
        <v>59</v>
      </c>
      <c r="J13" s="12">
        <v>75</v>
      </c>
      <c r="K13" s="13">
        <v>74.76</v>
      </c>
      <c r="L13" s="13">
        <v>74.856</v>
      </c>
      <c r="M13" s="14">
        <v>1</v>
      </c>
      <c r="N13" s="9" t="s">
        <v>24</v>
      </c>
      <c r="O13" s="9" t="s">
        <v>24</v>
      </c>
      <c r="P13" s="14"/>
    </row>
    <row r="14" ht="23" customHeight="1" spans="1:16">
      <c r="A14" s="8">
        <v>12</v>
      </c>
      <c r="B14" s="9" t="s">
        <v>60</v>
      </c>
      <c r="C14" s="9" t="s">
        <v>18</v>
      </c>
      <c r="D14" s="9" t="s">
        <v>42</v>
      </c>
      <c r="E14" s="9" t="s">
        <v>61</v>
      </c>
      <c r="F14" s="9" t="str">
        <f>VLOOKUP(B14,[1]!$C$3:$F$24,4,FALSE)</f>
        <v>徐州医学院</v>
      </c>
      <c r="G14" s="9" t="s">
        <v>62</v>
      </c>
      <c r="H14" s="9" t="str">
        <f>VLOOKUP(B14,[1]!$C$3:$G$24,5,FALSE)</f>
        <v>临床医学</v>
      </c>
      <c r="I14" s="11" t="s">
        <v>59</v>
      </c>
      <c r="J14" s="12">
        <v>87.5</v>
      </c>
      <c r="K14" s="13">
        <v>81.76</v>
      </c>
      <c r="L14" s="13">
        <v>84.056</v>
      </c>
      <c r="M14" s="14">
        <v>1</v>
      </c>
      <c r="N14" s="9" t="s">
        <v>24</v>
      </c>
      <c r="O14" s="9" t="s">
        <v>24</v>
      </c>
      <c r="P14" s="14"/>
    </row>
    <row r="15" ht="23" customHeight="1" spans="1:16">
      <c r="A15" s="8">
        <v>13</v>
      </c>
      <c r="B15" s="9" t="s">
        <v>63</v>
      </c>
      <c r="C15" s="9" t="s">
        <v>18</v>
      </c>
      <c r="D15" s="9" t="s">
        <v>64</v>
      </c>
      <c r="E15" s="9" t="s">
        <v>65</v>
      </c>
      <c r="F15" s="9" t="str">
        <f>VLOOKUP(B15,[1]!$C$3:$F$24,4,FALSE)</f>
        <v>南京中医药大学</v>
      </c>
      <c r="G15" s="9" t="s">
        <v>62</v>
      </c>
      <c r="H15" s="9" t="str">
        <f>VLOOKUP(B15,[1]!$C$3:$G$24,5,FALSE)</f>
        <v>中医学</v>
      </c>
      <c r="I15" s="11" t="s">
        <v>66</v>
      </c>
      <c r="J15" s="12">
        <v>79.5</v>
      </c>
      <c r="K15" s="13">
        <v>73.38</v>
      </c>
      <c r="L15" s="13">
        <v>75.828</v>
      </c>
      <c r="M15" s="14">
        <v>1</v>
      </c>
      <c r="N15" s="9" t="s">
        <v>24</v>
      </c>
      <c r="O15" s="9" t="s">
        <v>24</v>
      </c>
      <c r="P15" s="14"/>
    </row>
    <row r="16" ht="23" customHeight="1" spans="1:16">
      <c r="A16" s="8">
        <v>14</v>
      </c>
      <c r="B16" s="9" t="s">
        <v>67</v>
      </c>
      <c r="C16" s="9" t="s">
        <v>26</v>
      </c>
      <c r="D16" s="9" t="s">
        <v>68</v>
      </c>
      <c r="E16" s="9" t="s">
        <v>69</v>
      </c>
      <c r="F16" s="9" t="str">
        <f>VLOOKUP(B16,[1]!$C$3:$F$24,4,FALSE)</f>
        <v>徐州医学院</v>
      </c>
      <c r="G16" s="9" t="s">
        <v>62</v>
      </c>
      <c r="H16" s="9" t="str">
        <f>VLOOKUP(B16,[1]!$C$3:$G$24,5,FALSE)</f>
        <v>临床医学</v>
      </c>
      <c r="I16" s="11" t="s">
        <v>59</v>
      </c>
      <c r="J16" s="12">
        <v>90.5</v>
      </c>
      <c r="K16" s="13">
        <v>79.46</v>
      </c>
      <c r="L16" s="13">
        <v>83.876</v>
      </c>
      <c r="M16" s="14">
        <v>1</v>
      </c>
      <c r="N16" s="9" t="s">
        <v>24</v>
      </c>
      <c r="O16" s="9" t="s">
        <v>24</v>
      </c>
      <c r="P16" s="14"/>
    </row>
    <row r="17" ht="23" customHeight="1" spans="1:16">
      <c r="A17" s="8">
        <v>15</v>
      </c>
      <c r="B17" s="9" t="s">
        <v>70</v>
      </c>
      <c r="C17" s="9" t="s">
        <v>26</v>
      </c>
      <c r="D17" s="9" t="s">
        <v>71</v>
      </c>
      <c r="E17" s="9" t="s">
        <v>72</v>
      </c>
      <c r="F17" s="9" t="str">
        <f>VLOOKUP(B17,[1]!$C$3:$F$24,4,FALSE)</f>
        <v>南京医科大学</v>
      </c>
      <c r="G17" s="9" t="s">
        <v>62</v>
      </c>
      <c r="H17" s="9" t="str">
        <f>VLOOKUP(B17,[1]!$C$3:$G$24,5,FALSE)</f>
        <v>临床医学</v>
      </c>
      <c r="I17" s="11" t="s">
        <v>59</v>
      </c>
      <c r="J17" s="12">
        <v>87</v>
      </c>
      <c r="K17" s="13">
        <v>82.24</v>
      </c>
      <c r="L17" s="13">
        <v>84.144</v>
      </c>
      <c r="M17" s="14">
        <v>1</v>
      </c>
      <c r="N17" s="9" t="s">
        <v>24</v>
      </c>
      <c r="O17" s="9" t="s">
        <v>24</v>
      </c>
      <c r="P17" s="14"/>
    </row>
    <row r="18" ht="23" customHeight="1" spans="1:16">
      <c r="A18" s="8">
        <v>16</v>
      </c>
      <c r="B18" s="9" t="s">
        <v>73</v>
      </c>
      <c r="C18" s="9" t="s">
        <v>18</v>
      </c>
      <c r="D18" s="9" t="s">
        <v>74</v>
      </c>
      <c r="E18" s="9" t="s">
        <v>75</v>
      </c>
      <c r="F18" s="9" t="str">
        <f>VLOOKUP(B18,[1]!$C$3:$F$24,4,FALSE)</f>
        <v>徐州医科大学</v>
      </c>
      <c r="G18" s="9" t="s">
        <v>62</v>
      </c>
      <c r="H18" s="9" t="str">
        <f>VLOOKUP(B18,[1]!$C$3:$G$24,5,FALSE)</f>
        <v>临床医学</v>
      </c>
      <c r="I18" s="11" t="s">
        <v>76</v>
      </c>
      <c r="J18" s="12">
        <v>89</v>
      </c>
      <c r="K18" s="13">
        <v>80.52</v>
      </c>
      <c r="L18" s="13">
        <v>83.912</v>
      </c>
      <c r="M18" s="14">
        <v>1</v>
      </c>
      <c r="N18" s="9" t="s">
        <v>24</v>
      </c>
      <c r="O18" s="9" t="s">
        <v>24</v>
      </c>
      <c r="P18" s="14"/>
    </row>
    <row r="19" ht="23" customHeight="1" spans="1:16">
      <c r="A19" s="8">
        <v>17</v>
      </c>
      <c r="B19" s="9" t="s">
        <v>77</v>
      </c>
      <c r="C19" s="9" t="s">
        <v>18</v>
      </c>
      <c r="D19" s="9" t="s">
        <v>78</v>
      </c>
      <c r="E19" s="9" t="s">
        <v>79</v>
      </c>
      <c r="F19" s="9" t="str">
        <f>VLOOKUP(B19,[1]!$C$3:$F$24,4,FALSE)</f>
        <v>西南医科大学</v>
      </c>
      <c r="G19" s="9" t="s">
        <v>62</v>
      </c>
      <c r="H19" s="9" t="str">
        <f>VLOOKUP(B19,[1]!$C$3:$G$24,5,FALSE)</f>
        <v>临床医学</v>
      </c>
      <c r="I19" s="11" t="s">
        <v>76</v>
      </c>
      <c r="J19" s="12">
        <v>71</v>
      </c>
      <c r="K19" s="13">
        <v>83.58</v>
      </c>
      <c r="L19" s="13">
        <v>78.548</v>
      </c>
      <c r="M19" s="14">
        <v>1</v>
      </c>
      <c r="N19" s="9" t="s">
        <v>24</v>
      </c>
      <c r="O19" s="9" t="s">
        <v>24</v>
      </c>
      <c r="P19" s="14"/>
    </row>
    <row r="20" ht="23" customHeight="1" spans="1:16">
      <c r="A20" s="8">
        <v>18</v>
      </c>
      <c r="B20" s="9" t="s">
        <v>80</v>
      </c>
      <c r="C20" s="9" t="s">
        <v>18</v>
      </c>
      <c r="D20" s="9" t="s">
        <v>81</v>
      </c>
      <c r="E20" s="9" t="s">
        <v>82</v>
      </c>
      <c r="F20" s="9" t="str">
        <f>VLOOKUP(B20,[1]!$C$3:$F$24,4,FALSE)</f>
        <v>徐州医科大学</v>
      </c>
      <c r="G20" s="9" t="s">
        <v>62</v>
      </c>
      <c r="H20" s="16" t="s">
        <v>83</v>
      </c>
      <c r="I20" s="11" t="s">
        <v>76</v>
      </c>
      <c r="J20" s="12">
        <v>91</v>
      </c>
      <c r="K20" s="13">
        <v>77.44</v>
      </c>
      <c r="L20" s="13">
        <v>82.864</v>
      </c>
      <c r="M20" s="14">
        <v>1</v>
      </c>
      <c r="N20" s="9" t="s">
        <v>24</v>
      </c>
      <c r="O20" s="9" t="s">
        <v>24</v>
      </c>
      <c r="P20" s="14"/>
    </row>
    <row r="21" ht="23" customHeight="1" spans="1:16">
      <c r="A21" s="8">
        <v>19</v>
      </c>
      <c r="B21" s="9" t="s">
        <v>84</v>
      </c>
      <c r="C21" s="9" t="s">
        <v>18</v>
      </c>
      <c r="D21" s="9" t="s">
        <v>85</v>
      </c>
      <c r="E21" s="9" t="s">
        <v>86</v>
      </c>
      <c r="F21" s="9" t="str">
        <f>VLOOKUP(B21,[1]!$C$3:$F$24,4,FALSE)</f>
        <v>徐州医学院</v>
      </c>
      <c r="G21" s="9" t="s">
        <v>62</v>
      </c>
      <c r="H21" s="9" t="s">
        <v>87</v>
      </c>
      <c r="I21" s="11" t="s">
        <v>59</v>
      </c>
      <c r="J21" s="12">
        <v>80.5</v>
      </c>
      <c r="K21" s="13">
        <v>81.58</v>
      </c>
      <c r="L21" s="13">
        <v>81.148</v>
      </c>
      <c r="M21" s="14">
        <v>1</v>
      </c>
      <c r="N21" s="9" t="s">
        <v>24</v>
      </c>
      <c r="O21" s="9" t="s">
        <v>24</v>
      </c>
      <c r="P21" s="14"/>
    </row>
    <row r="22" ht="23" customHeight="1" spans="1:16">
      <c r="A22" s="8">
        <v>20</v>
      </c>
      <c r="B22" s="9" t="s">
        <v>88</v>
      </c>
      <c r="C22" s="9" t="s">
        <v>26</v>
      </c>
      <c r="D22" s="9" t="s">
        <v>51</v>
      </c>
      <c r="E22" s="9" t="s">
        <v>89</v>
      </c>
      <c r="F22" s="9" t="str">
        <f>VLOOKUP(B22,[1]!$C$3:$F$24,4,FALSE)</f>
        <v>长沙医学院</v>
      </c>
      <c r="G22" s="9" t="s">
        <v>62</v>
      </c>
      <c r="H22" s="9" t="str">
        <f>VLOOKUP(B22,[1]!$C$3:$G$24,5,FALSE)</f>
        <v>口腔医学</v>
      </c>
      <c r="I22" s="17" t="s">
        <v>90</v>
      </c>
      <c r="J22" s="12">
        <v>73.5</v>
      </c>
      <c r="K22" s="13">
        <v>77.74</v>
      </c>
      <c r="L22" s="13">
        <v>76.044</v>
      </c>
      <c r="M22" s="14">
        <v>1</v>
      </c>
      <c r="N22" s="9" t="s">
        <v>24</v>
      </c>
      <c r="O22" s="9" t="s">
        <v>24</v>
      </c>
      <c r="P22" s="14"/>
    </row>
    <row r="23" ht="26" customHeight="1"/>
    <row r="24" ht="26" customHeight="1"/>
  </sheetData>
  <mergeCells count="1">
    <mergeCell ref="A1:P1"/>
  </mergeCells>
  <pageMargins left="0.75" right="0.75" top="0.275" bottom="0.156944444444444" header="0.314583333333333" footer="0.196527777777778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YY</cp:lastModifiedBy>
  <dcterms:created xsi:type="dcterms:W3CDTF">2026-05-21T06:35:00Z</dcterms:created>
  <dcterms:modified xsi:type="dcterms:W3CDTF">2026-07-21T01:16:24Z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DB3C0E1F6FF743219A8EB8078070351F_11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