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08" windowHeight="8688"/>
  </bookViews>
  <sheets>
    <sheet name="Sheet1" sheetId="1" r:id="rId1"/>
  </sheets>
  <definedNames>
    <definedName name="_xlnm._FilterDatabase" localSheetId="0" hidden="1">Sheet1!$A$3:$L$12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<sst xmlns="http://schemas.openxmlformats.org/spreadsheetml/2006/main" count="125" uniqueCount="60">
  <si>
    <t>昌平区卫生健康委员会所属事业单位2026年第二批公开招聘总成绩及进入体检、考察名单</t>
  </si>
  <si>
    <t>序号</t>
  </si>
  <si>
    <t>招聘单位</t>
  </si>
  <si>
    <t>岗位名称</t>
  </si>
  <si>
    <t>岗位类别</t>
  </si>
  <si>
    <t>姓名</t>
  </si>
  <si>
    <t>笔试</t>
  </si>
  <si>
    <t>面试</t>
  </si>
  <si>
    <t>总成绩</t>
  </si>
  <si>
    <t>是否进入体检、考察</t>
  </si>
  <si>
    <t>备注</t>
  </si>
  <si>
    <t>分数</t>
  </si>
  <si>
    <t>北京市昌平区霍营社区卫生服务中心</t>
  </si>
  <si>
    <t>中医医师</t>
  </si>
  <si>
    <t>专业技术岗</t>
  </si>
  <si>
    <t>胡佳颖</t>
  </si>
  <si>
    <t>是</t>
  </si>
  <si>
    <t>北京市昌平区妇幼保健计划生育服务中心</t>
  </si>
  <si>
    <t>儿科医师</t>
  </si>
  <si>
    <t>孙玉丽</t>
  </si>
  <si>
    <t>北京市昌平区中西医结合医院</t>
  </si>
  <si>
    <t>内科医师</t>
  </si>
  <si>
    <t>王佳新</t>
  </si>
  <si>
    <t>81.00</t>
  </si>
  <si>
    <t>中西医结合医师</t>
  </si>
  <si>
    <t>方亚宁</t>
  </si>
  <si>
    <t>65.34</t>
  </si>
  <si>
    <t>精神科医师</t>
  </si>
  <si>
    <t>张家恺</t>
  </si>
  <si>
    <t>82.66</t>
  </si>
  <si>
    <t>北京市昌平区马池口社区卫生服务中心</t>
  </si>
  <si>
    <t>临床医师</t>
  </si>
  <si>
    <t>陈明宇</t>
  </si>
  <si>
    <t>72.67</t>
  </si>
  <si>
    <t>北京市昌平区精神卫生保健院</t>
  </si>
  <si>
    <t>孟宪实</t>
  </si>
  <si>
    <t>71.66</t>
  </si>
  <si>
    <t>北京市昌平区医院</t>
  </si>
  <si>
    <t>明宗阳</t>
  </si>
  <si>
    <t>86.33</t>
  </si>
  <si>
    <t>赵欣然</t>
  </si>
  <si>
    <t>80.00</t>
  </si>
  <si>
    <t>否</t>
  </si>
  <si>
    <t>侯瑞然</t>
  </si>
  <si>
    <t>71.33</t>
  </si>
  <si>
    <t>张珑菲</t>
  </si>
  <si>
    <t>71.00</t>
  </si>
  <si>
    <t>郭经睿</t>
  </si>
  <si>
    <t>63.33</t>
  </si>
  <si>
    <t>杨天宇</t>
  </si>
  <si>
    <t>80.34</t>
  </si>
  <si>
    <t>周丽</t>
  </si>
  <si>
    <t>缺考</t>
  </si>
  <si>
    <t>庞进都</t>
  </si>
  <si>
    <t>王妍</t>
  </si>
  <si>
    <t>黄怡文</t>
  </si>
  <si>
    <t>58.00</t>
  </si>
  <si>
    <t>张雪晨</t>
  </si>
  <si>
    <t>马彩萍</t>
  </si>
  <si>
    <t>77.66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</si>
</sst>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方正小标宋_GBK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3"/>
  <sheetViews>
    <sheetView tabSelected="1" zoomScale="90" zoomScaleNormal="90" workbookViewId="0">
      <selection activeCell="N24" sqref="N24"/>
    </sheetView>
  </sheetViews>
  <sheetFormatPr defaultColWidth="9" defaultRowHeight="13.8"/>
  <cols>
    <col min="1" max="1" width="5.11111111111111" style="1" customWidth="1"/>
    <col min="2" max="2" width="40.5" style="1" customWidth="1"/>
    <col min="3" max="3" width="15.5925925925926" style="1" customWidth="1"/>
    <col min="4" max="4" width="10.5277777777778" style="1" customWidth="1"/>
    <col min="5" max="5" width="9.89814814814815" style="1" customWidth="1"/>
    <col min="6" max="10" width="9.62962962962963" style="1" customWidth="1"/>
    <col min="11" max="11" width="9.05555555555556" style="1" customWidth="1"/>
    <col min="12" max="12" width="6.72222222222222" style="1" customWidth="1"/>
    <col min="13" max="13" width="10.8796296296296" style="2" customWidth="1"/>
    <col min="14" max="16384" width="9" style="1"/>
  </cols>
  <sheetData>
    <row r="1" ht="2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0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4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7" t="s">
        <v>6</v>
      </c>
      <c r="G3" s="7"/>
      <c r="H3" s="7" t="s">
        <v>7</v>
      </c>
      <c r="I3" s="7"/>
      <c r="J3" s="7" t="s">
        <v>8</v>
      </c>
      <c r="K3" s="4" t="s">
        <v>9</v>
      </c>
      <c r="L3" s="7" t="s">
        <v>10</v>
      </c>
    </row>
    <row r="4" ht="20" customHeight="1" spans="1:12">
      <c r="A4" s="4"/>
      <c r="B4" s="4"/>
      <c r="C4" s="4"/>
      <c r="D4" s="4"/>
      <c r="E4" s="4"/>
      <c r="F4" s="7" t="s">
        <v>11</v>
      </c>
      <c r="G4" s="8">
        <v>0.4</v>
      </c>
      <c r="H4" s="7" t="s">
        <v>11</v>
      </c>
      <c r="I4" s="8">
        <v>0.6</v>
      </c>
      <c r="J4" s="7"/>
      <c r="K4" s="4"/>
      <c r="L4" s="7"/>
    </row>
    <row r="5" s="1" customFormat="1" ht="30" customHeight="1" spans="1:13">
      <c r="A5" s="5">
        <v>1</v>
      </c>
      <c r="B5" s="5" t="s">
        <v>12</v>
      </c>
      <c r="C5" s="5" t="s">
        <v>13</v>
      </c>
      <c r="D5" s="6" t="s">
        <v>14</v>
      </c>
      <c r="E5" s="5" t="s">
        <v>15</v>
      </c>
      <c r="F5" s="9">
        <v>78</v>
      </c>
      <c r="G5" s="9">
        <f t="shared" ref="G5:G23" si="0">SUM(F5*0.4)</f>
        <v>31.2</v>
      </c>
      <c r="H5" s="5">
        <v>85.32</v>
      </c>
      <c r="I5" s="9">
        <f t="shared" ref="I5:I17" si="1">SUM(H5*0.6)</f>
        <v>51.192</v>
      </c>
      <c r="J5" s="9">
        <f t="shared" ref="J5:J23" si="2">SUM(G5+I5)</f>
        <v>82.392</v>
      </c>
      <c r="K5" s="5" t="s">
        <v>16</v>
      </c>
      <c r="L5" s="7"/>
      <c r="M5" s="2"/>
    </row>
    <row r="6" customFormat="1" ht="30" customHeight="1" spans="1:13">
      <c r="A6" s="5">
        <v>2</v>
      </c>
      <c r="B6" s="5" t="s">
        <v>17</v>
      </c>
      <c r="C6" s="5" t="s">
        <v>18</v>
      </c>
      <c r="D6" s="6" t="s">
        <v>14</v>
      </c>
      <c r="E6" s="5" t="s">
        <v>19</v>
      </c>
      <c r="F6" s="9">
        <v>81</v>
      </c>
      <c r="G6" s="9">
        <f t="shared" si="0"/>
        <v>32.4</v>
      </c>
      <c r="H6" s="10">
        <v>81.99</v>
      </c>
      <c r="I6" s="9">
        <f t="shared" si="1"/>
        <v>49.194</v>
      </c>
      <c r="J6" s="9">
        <f t="shared" si="2"/>
        <v>81.594</v>
      </c>
      <c r="K6" s="5" t="s">
        <v>16</v>
      </c>
      <c r="L6" s="7"/>
      <c r="M6" s="2"/>
    </row>
    <row r="7" customFormat="1" ht="30" customHeight="1" spans="1:13">
      <c r="A7" s="5">
        <v>3</v>
      </c>
      <c r="B7" s="5" t="s">
        <v>20</v>
      </c>
      <c r="C7" s="5" t="s">
        <v>21</v>
      </c>
      <c r="D7" s="6" t="s">
        <v>14</v>
      </c>
      <c r="E7" s="5" t="s">
        <v>22</v>
      </c>
      <c r="F7" s="9">
        <v>66</v>
      </c>
      <c r="G7" s="9">
        <f t="shared" si="0"/>
        <v>26.4</v>
      </c>
      <c r="H7" s="5" t="s">
        <v>23</v>
      </c>
      <c r="I7" s="9">
        <f t="shared" si="1"/>
        <v>48.6</v>
      </c>
      <c r="J7" s="9">
        <f t="shared" si="2"/>
        <v>75</v>
      </c>
      <c r="K7" s="5" t="s">
        <v>16</v>
      </c>
      <c r="L7" s="7"/>
      <c r="M7" s="2"/>
    </row>
    <row r="8" customFormat="1" ht="30" customHeight="1" spans="1:13">
      <c r="A8" s="5">
        <v>4</v>
      </c>
      <c r="B8" s="5" t="s">
        <v>20</v>
      </c>
      <c r="C8" s="5" t="s">
        <v>24</v>
      </c>
      <c r="D8" s="6" t="s">
        <v>14</v>
      </c>
      <c r="E8" s="5" t="s">
        <v>25</v>
      </c>
      <c r="F8" s="9">
        <v>66</v>
      </c>
      <c r="G8" s="9">
        <f t="shared" si="0"/>
        <v>26.4</v>
      </c>
      <c r="H8" s="5" t="s">
        <v>26</v>
      </c>
      <c r="I8" s="9">
        <f t="shared" si="1"/>
        <v>39.204</v>
      </c>
      <c r="J8" s="9">
        <f t="shared" si="2"/>
        <v>65.604</v>
      </c>
      <c r="K8" s="5" t="s">
        <v>16</v>
      </c>
      <c r="L8" s="7"/>
      <c r="M8" s="2"/>
    </row>
    <row r="9" customFormat="1" ht="30" customHeight="1" spans="1:13">
      <c r="A9" s="5">
        <v>5</v>
      </c>
      <c r="B9" s="5" t="s">
        <v>20</v>
      </c>
      <c r="C9" s="5" t="s">
        <v>27</v>
      </c>
      <c r="D9" s="6" t="s">
        <v>14</v>
      </c>
      <c r="E9" s="5" t="s">
        <v>28</v>
      </c>
      <c r="F9" s="9">
        <v>65</v>
      </c>
      <c r="G9" s="9">
        <f t="shared" si="0"/>
        <v>26</v>
      </c>
      <c r="H9" s="5" t="s">
        <v>29</v>
      </c>
      <c r="I9" s="9">
        <f t="shared" si="1"/>
        <v>49.596</v>
      </c>
      <c r="J9" s="9">
        <f t="shared" si="2"/>
        <v>75.596</v>
      </c>
      <c r="K9" s="5" t="s">
        <v>16</v>
      </c>
      <c r="L9" s="7"/>
      <c r="M9" s="2"/>
    </row>
    <row r="10" customFormat="1" ht="30" customHeight="1" spans="1:13">
      <c r="A10" s="5">
        <v>6</v>
      </c>
      <c r="B10" s="5" t="s">
        <v>30</v>
      </c>
      <c r="C10" s="5" t="s">
        <v>31</v>
      </c>
      <c r="D10" s="6" t="s">
        <v>14</v>
      </c>
      <c r="E10" s="5" t="s">
        <v>32</v>
      </c>
      <c r="F10" s="9">
        <v>60</v>
      </c>
      <c r="G10" s="9">
        <f t="shared" si="0"/>
        <v>24</v>
      </c>
      <c r="H10" s="5" t="s">
        <v>33</v>
      </c>
      <c r="I10" s="9">
        <f t="shared" si="1"/>
        <v>43.602</v>
      </c>
      <c r="J10" s="9">
        <f t="shared" si="2"/>
        <v>67.602</v>
      </c>
      <c r="K10" s="5" t="s">
        <v>16</v>
      </c>
      <c r="L10" s="7"/>
      <c r="M10" s="2"/>
    </row>
    <row r="11" customFormat="1" ht="30" customHeight="1" spans="1:13">
      <c r="A11" s="5">
        <v>7</v>
      </c>
      <c r="B11" s="5" t="s">
        <v>34</v>
      </c>
      <c r="C11" s="5" t="s">
        <v>13</v>
      </c>
      <c r="D11" s="6" t="s">
        <v>14</v>
      </c>
      <c r="E11" s="5" t="s">
        <v>35</v>
      </c>
      <c r="F11" s="9">
        <v>67</v>
      </c>
      <c r="G11" s="9">
        <f t="shared" si="0"/>
        <v>26.8</v>
      </c>
      <c r="H11" s="5" t="s">
        <v>36</v>
      </c>
      <c r="I11" s="9">
        <f t="shared" si="1"/>
        <v>42.996</v>
      </c>
      <c r="J11" s="9">
        <f t="shared" si="2"/>
        <v>69.796</v>
      </c>
      <c r="K11" s="5" t="s">
        <v>16</v>
      </c>
      <c r="L11" s="7"/>
      <c r="M11" s="2"/>
    </row>
    <row r="12" customFormat="1" ht="30" customHeight="1" spans="1:13">
      <c r="A12" s="5">
        <v>8</v>
      </c>
      <c r="B12" s="5" t="s">
        <v>37</v>
      </c>
      <c r="C12" s="5" t="s">
        <v>21</v>
      </c>
      <c r="D12" s="6" t="s">
        <v>14</v>
      </c>
      <c r="E12" s="5" t="s">
        <v>38</v>
      </c>
      <c r="F12" s="9">
        <v>76</v>
      </c>
      <c r="G12" s="9">
        <f t="shared" si="0"/>
        <v>30.4</v>
      </c>
      <c r="H12" s="5" t="s">
        <v>39</v>
      </c>
      <c r="I12" s="9">
        <f t="shared" si="1"/>
        <v>51.798</v>
      </c>
      <c r="J12" s="9">
        <f t="shared" si="2"/>
        <v>82.198</v>
      </c>
      <c r="K12" s="5" t="s">
        <v>16</v>
      </c>
      <c r="L12" s="7"/>
      <c r="M12" s="2"/>
    </row>
    <row r="13" ht="30" customHeight="1" spans="1:12">
      <c r="A13" s="5">
        <v>9</v>
      </c>
      <c r="B13" s="5" t="s">
        <v>12</v>
      </c>
      <c r="C13" s="5" t="s">
        <v>13</v>
      </c>
      <c r="D13" s="6" t="s">
        <v>14</v>
      </c>
      <c r="E13" s="5" t="s">
        <v>40</v>
      </c>
      <c r="F13" s="9">
        <v>77</v>
      </c>
      <c r="G13" s="9">
        <f t="shared" si="0"/>
        <v>30.8</v>
      </c>
      <c r="H13" s="5" t="s">
        <v>41</v>
      </c>
      <c r="I13" s="9">
        <f t="shared" si="1"/>
        <v>48</v>
      </c>
      <c r="J13" s="9">
        <f t="shared" si="2"/>
        <v>78.8</v>
      </c>
      <c r="K13" s="5" t="s">
        <v>42</v>
      </c>
      <c r="L13" s="11"/>
    </row>
    <row r="14" ht="30" customHeight="1" spans="1:12">
      <c r="A14" s="5">
        <v>10</v>
      </c>
      <c r="B14" s="5" t="s">
        <v>12</v>
      </c>
      <c r="C14" s="5" t="s">
        <v>13</v>
      </c>
      <c r="D14" s="6" t="s">
        <v>14</v>
      </c>
      <c r="E14" s="5" t="s">
        <v>43</v>
      </c>
      <c r="F14" s="9">
        <v>76</v>
      </c>
      <c r="G14" s="9">
        <f t="shared" si="0"/>
        <v>30.4</v>
      </c>
      <c r="H14" s="5" t="s">
        <v>44</v>
      </c>
      <c r="I14" s="9">
        <f t="shared" si="1"/>
        <v>42.798</v>
      </c>
      <c r="J14" s="9">
        <f t="shared" si="2"/>
        <v>73.198</v>
      </c>
      <c r="K14" s="5" t="s">
        <v>42</v>
      </c>
      <c r="L14" s="11"/>
    </row>
    <row r="15" ht="30" customHeight="1" spans="1:12">
      <c r="A15" s="5">
        <v>11</v>
      </c>
      <c r="B15" s="5" t="s">
        <v>12</v>
      </c>
      <c r="C15" s="5" t="s">
        <v>13</v>
      </c>
      <c r="D15" s="6" t="s">
        <v>14</v>
      </c>
      <c r="E15" s="5" t="s">
        <v>45</v>
      </c>
      <c r="F15" s="9">
        <v>74</v>
      </c>
      <c r="G15" s="9">
        <f t="shared" si="0"/>
        <v>29.6</v>
      </c>
      <c r="H15" s="5" t="s">
        <v>46</v>
      </c>
      <c r="I15" s="9">
        <f t="shared" si="1"/>
        <v>42.6</v>
      </c>
      <c r="J15" s="9">
        <f t="shared" si="2"/>
        <v>72.2</v>
      </c>
      <c r="K15" s="5" t="s">
        <v>42</v>
      </c>
      <c r="L15" s="11"/>
    </row>
    <row r="16" ht="30" customHeight="1" spans="1:12">
      <c r="A16" s="5">
        <v>12</v>
      </c>
      <c r="B16" s="5" t="s">
        <v>12</v>
      </c>
      <c r="C16" s="5" t="s">
        <v>13</v>
      </c>
      <c r="D16" s="6" t="s">
        <v>14</v>
      </c>
      <c r="E16" s="5" t="s">
        <v>47</v>
      </c>
      <c r="F16" s="9">
        <v>82</v>
      </c>
      <c r="G16" s="9">
        <f t="shared" si="0"/>
        <v>32.8</v>
      </c>
      <c r="H16" s="5" t="s">
        <v>48</v>
      </c>
      <c r="I16" s="9">
        <f t="shared" si="1"/>
        <v>37.998</v>
      </c>
      <c r="J16" s="9">
        <f t="shared" si="2"/>
        <v>70.798</v>
      </c>
      <c r="K16" s="5" t="s">
        <v>42</v>
      </c>
      <c r="L16" s="11"/>
    </row>
    <row r="17" ht="30" customHeight="1" spans="1:12">
      <c r="A17" s="5">
        <v>13</v>
      </c>
      <c r="B17" s="5" t="s">
        <v>17</v>
      </c>
      <c r="C17" s="5" t="s">
        <v>18</v>
      </c>
      <c r="D17" s="6" t="s">
        <v>14</v>
      </c>
      <c r="E17" s="5" t="s">
        <v>49</v>
      </c>
      <c r="F17" s="9">
        <v>64</v>
      </c>
      <c r="G17" s="9">
        <f t="shared" si="0"/>
        <v>25.6</v>
      </c>
      <c r="H17" s="5" t="s">
        <v>50</v>
      </c>
      <c r="I17" s="9">
        <f t="shared" si="1"/>
        <v>48.204</v>
      </c>
      <c r="J17" s="9">
        <f t="shared" si="2"/>
        <v>73.804</v>
      </c>
      <c r="K17" s="5" t="s">
        <v>42</v>
      </c>
      <c r="L17" s="11"/>
    </row>
    <row r="18" ht="30" customHeight="1" spans="1:12">
      <c r="A18" s="5">
        <v>14</v>
      </c>
      <c r="B18" s="5" t="s">
        <v>17</v>
      </c>
      <c r="C18" s="5" t="s">
        <v>18</v>
      </c>
      <c r="D18" s="6" t="s">
        <v>14</v>
      </c>
      <c r="E18" s="5" t="s">
        <v>51</v>
      </c>
      <c r="F18" s="9">
        <v>77</v>
      </c>
      <c r="G18" s="9">
        <f t="shared" si="0"/>
        <v>30.8</v>
      </c>
      <c r="H18" s="5" t="s">
        <v>52</v>
      </c>
      <c r="I18" s="9">
        <v>0</v>
      </c>
      <c r="J18" s="9">
        <f t="shared" si="2"/>
        <v>30.8</v>
      </c>
      <c r="K18" s="5" t="s">
        <v>42</v>
      </c>
      <c r="L18" s="11"/>
    </row>
    <row r="19" ht="30" customHeight="1" spans="1:12">
      <c r="A19" s="5">
        <v>15</v>
      </c>
      <c r="B19" s="5" t="s">
        <v>17</v>
      </c>
      <c r="C19" s="5" t="s">
        <v>18</v>
      </c>
      <c r="D19" s="6" t="s">
        <v>14</v>
      </c>
      <c r="E19" s="5" t="s">
        <v>53</v>
      </c>
      <c r="F19" s="9">
        <v>69</v>
      </c>
      <c r="G19" s="9">
        <f t="shared" si="0"/>
        <v>27.6</v>
      </c>
      <c r="H19" s="5" t="s">
        <v>52</v>
      </c>
      <c r="I19" s="9">
        <v>0</v>
      </c>
      <c r="J19" s="9">
        <f t="shared" si="2"/>
        <v>27.6</v>
      </c>
      <c r="K19" s="5" t="s">
        <v>42</v>
      </c>
      <c r="L19" s="11"/>
    </row>
    <row r="20" ht="30" customHeight="1" spans="1:12">
      <c r="A20" s="5">
        <v>16</v>
      </c>
      <c r="B20" s="5" t="s">
        <v>17</v>
      </c>
      <c r="C20" s="5" t="s">
        <v>18</v>
      </c>
      <c r="D20" s="6" t="s">
        <v>14</v>
      </c>
      <c r="E20" s="5" t="s">
        <v>54</v>
      </c>
      <c r="F20" s="9">
        <v>67</v>
      </c>
      <c r="G20" s="9">
        <f t="shared" si="0"/>
        <v>26.8</v>
      </c>
      <c r="H20" s="5" t="s">
        <v>52</v>
      </c>
      <c r="I20" s="9">
        <v>0</v>
      </c>
      <c r="J20" s="9">
        <f t="shared" si="2"/>
        <v>26.8</v>
      </c>
      <c r="K20" s="5" t="s">
        <v>42</v>
      </c>
      <c r="L20" s="11"/>
    </row>
    <row r="21" ht="30" customHeight="1" spans="1:12">
      <c r="A21" s="5">
        <v>17</v>
      </c>
      <c r="B21" s="5" t="s">
        <v>20</v>
      </c>
      <c r="C21" s="5" t="s">
        <v>24</v>
      </c>
      <c r="D21" s="6" t="s">
        <v>14</v>
      </c>
      <c r="E21" s="5" t="s">
        <v>55</v>
      </c>
      <c r="F21" s="9">
        <v>63</v>
      </c>
      <c r="G21" s="9">
        <f t="shared" si="0"/>
        <v>25.2</v>
      </c>
      <c r="H21" s="5" t="s">
        <v>56</v>
      </c>
      <c r="I21" s="9">
        <f>SUM(H21*0.6)</f>
        <v>34.8</v>
      </c>
      <c r="J21" s="9">
        <f t="shared" si="2"/>
        <v>60</v>
      </c>
      <c r="K21" s="5" t="s">
        <v>42</v>
      </c>
      <c r="L21" s="11"/>
    </row>
    <row r="22" ht="30" customHeight="1" spans="1:12">
      <c r="A22" s="5">
        <v>18</v>
      </c>
      <c r="B22" s="5" t="s">
        <v>20</v>
      </c>
      <c r="C22" s="5" t="s">
        <v>24</v>
      </c>
      <c r="D22" s="6" t="s">
        <v>14</v>
      </c>
      <c r="E22" s="5" t="s">
        <v>57</v>
      </c>
      <c r="F22" s="9">
        <v>62</v>
      </c>
      <c r="G22" s="9">
        <f t="shared" si="0"/>
        <v>24.8</v>
      </c>
      <c r="H22" s="5" t="s">
        <v>52</v>
      </c>
      <c r="I22" s="9">
        <v>0</v>
      </c>
      <c r="J22" s="9">
        <f t="shared" si="2"/>
        <v>24.8</v>
      </c>
      <c r="K22" s="5" t="s">
        <v>42</v>
      </c>
      <c r="L22" s="11"/>
    </row>
    <row r="23" ht="30" customHeight="1" spans="1:12">
      <c r="A23" s="5">
        <v>19</v>
      </c>
      <c r="B23" s="5" t="s">
        <v>20</v>
      </c>
      <c r="C23" s="5" t="s">
        <v>27</v>
      </c>
      <c r="D23" s="6" t="s">
        <v>14</v>
      </c>
      <c r="E23" s="5" t="s">
        <v>58</v>
      </c>
      <c r="F23" s="9">
        <v>61</v>
      </c>
      <c r="G23" s="9">
        <f t="shared" si="0"/>
        <v>24.4</v>
      </c>
      <c r="H23" s="5" t="s">
        <v>59</v>
      </c>
      <c r="I23" s="9">
        <f>SUM(H23*0.6)</f>
        <v>46.596</v>
      </c>
      <c r="J23" s="9">
        <f t="shared" si="2"/>
        <v>70.996</v>
      </c>
      <c r="K23" s="5" t="s">
        <v>42</v>
      </c>
      <c r="L23" s="11"/>
    </row>
  </sheetData>
  <mergeCells count="11">
    <mergeCell ref="F3:G3"/>
    <mergeCell ref="H3:I3"/>
    <mergeCell ref="A3:A4"/>
    <mergeCell ref="B3:B4"/>
    <mergeCell ref="C3:C4"/>
    <mergeCell ref="D3:D4"/>
    <mergeCell ref="E3:E4"/>
    <mergeCell ref="J3:J4"/>
    <mergeCell ref="K3:K4"/>
    <mergeCell ref="L3:L4"/>
    <mergeCell ref="A1:L2"/>
  </mergeCells>
  <conditionalFormatting sqref="G4 G6:G15 G17:G23">
    <cfRule type="containsText" dxfId="0" priority="16" operator="between" text="否">
      <formula>NOT(ISERROR(SEARCH("否",G4)))</formula>
    </cfRule>
  </conditionalFormatting>
  <conditionalFormatting sqref="I4:I15 I17:I23">
    <cfRule type="containsText" dxfId="0" priority="15" operator="between" text="否">
      <formula>NOT(ISERROR(SEARCH("否",I4)))</formula>
    </cfRule>
  </conditionalFormatting>
  <pageMargins left="0.275" right="0.118055555555556" top="0.629861111111111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liuquanbao</dc:creator>
  <cp:lastModifiedBy>HIGC</cp:lastModifiedBy>
  <dcterms:created xsi:type="dcterms:W3CDTF">2023-09-22T03:04:00Z</dcterms:created>
  <dcterms:modified xsi:type="dcterms:W3CDTF">2026-07-24T14:36:33Z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915D650A9995493CB28EF1EFF66F8551_12</vt:lpwstr>
  </property>
  <property fmtid="{D5CDD505-2E9C-101B-9397-08002B2CF9AE}" pid="4" name="CalculationRule">
    <vt:i4>0</vt:i4>
  </property>
</Properties>
</file>